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12660" activeTab="0"/>
  </bookViews>
  <sheets>
    <sheet name="PAP" sheetId="1" r:id="rId1"/>
    <sheet name="K5" sheetId="2" r:id="rId2"/>
    <sheet name="entries" sheetId="3" r:id="rId3"/>
  </sheets>
  <definedNames>
    <definedName name="amWS">'entries'!#REF!</definedName>
    <definedName name="amWS_options">'entries'!$BG$5:$BG$7</definedName>
    <definedName name="anml_options">'entries'!$AU$5:$AU$11</definedName>
    <definedName name="anml2_options">'entries'!$BI$5:$BI$12</definedName>
    <definedName name="apWs_options">'entries'!$BB$5:$BB$6</definedName>
    <definedName name="ats_options">'entries'!$BX$5:$BX$11</definedName>
    <definedName name="ats2_options">'entries'!$CD$5:$CD$12</definedName>
    <definedName name="bt_options">'entries'!$J$5:$J$6</definedName>
    <definedName name="DA_options">'entries'!$Q$5:$Q$9</definedName>
    <definedName name="Hult_options">'entries'!$V$5:$V$16</definedName>
    <definedName name="Mtyp_options">'entries'!$AD$5:$AD$11</definedName>
    <definedName name="wav_options">'entries'!$FF$5:$FF$6</definedName>
    <definedName name="wts_options">'entries'!$CK$5:$CK$14</definedName>
    <definedName name="wts2_options">'entries'!$CP$5:$CP$15</definedName>
    <definedName name="yesorno">'entries'!$A$5:$A$7</definedName>
  </definedNames>
  <calcPr fullCalcOnLoad="1"/>
</workbook>
</file>

<file path=xl/sharedStrings.xml><?xml version="1.0" encoding="utf-8"?>
<sst xmlns="http://schemas.openxmlformats.org/spreadsheetml/2006/main" count="2425" uniqueCount="475">
  <si>
    <t>Station Information</t>
  </si>
  <si>
    <t>Anemometry</t>
  </si>
  <si>
    <t>Air temperature</t>
  </si>
  <si>
    <t>Sea Surface Temperature</t>
  </si>
  <si>
    <t>Sea Surface Salinity</t>
  </si>
  <si>
    <t>Air Pressure</t>
  </si>
  <si>
    <t>Humidity</t>
  </si>
  <si>
    <t>Precipitation</t>
  </si>
  <si>
    <t>Downwelling shortwave radiation</t>
  </si>
  <si>
    <t>Downwelling longwave radiation</t>
  </si>
  <si>
    <t>Waves</t>
  </si>
  <si>
    <t>Surface currents</t>
  </si>
  <si>
    <t>Subsurface currents</t>
  </si>
  <si>
    <t>Subsurface Temperature</t>
  </si>
  <si>
    <t>Subsurface salinity</t>
  </si>
  <si>
    <t>ODAS abbrev</t>
  </si>
  <si>
    <t>ID</t>
  </si>
  <si>
    <t>create</t>
  </si>
  <si>
    <t>update</t>
  </si>
  <si>
    <t>msd</t>
  </si>
  <si>
    <t>med</t>
  </si>
  <si>
    <t>WMOn</t>
  </si>
  <si>
    <t>stn</t>
  </si>
  <si>
    <t>ts</t>
  </si>
  <si>
    <t>bt</t>
  </si>
  <si>
    <t>stat </t>
  </si>
  <si>
    <t>ind</t>
  </si>
  <si>
    <t>oed</t>
  </si>
  <si>
    <t>pdepl</t>
  </si>
  <si>
    <t>cnty</t>
  </si>
  <si>
    <t>ragy</t>
  </si>
  <si>
    <t>DA</t>
  </si>
  <si>
    <t>Lat</t>
  </si>
  <si>
    <t>Lon</t>
  </si>
  <si>
    <t>WC</t>
  </si>
  <si>
    <t>gps</t>
  </si>
  <si>
    <t>Hult</t>
  </si>
  <si>
    <t>HulMS</t>
  </si>
  <si>
    <t>HulMat</t>
  </si>
  <si>
    <t>battType</t>
  </si>
  <si>
    <t>volt</t>
  </si>
  <si>
    <t>lngth</t>
  </si>
  <si>
    <t>Brth</t>
  </si>
  <si>
    <t>Diam</t>
  </si>
  <si>
    <t>Mtyp</t>
  </si>
  <si>
    <t>desi</t>
  </si>
  <si>
    <t>openv</t>
  </si>
  <si>
    <t>wdpth</t>
  </si>
  <si>
    <t>elev</t>
  </si>
  <si>
    <t>Cmsy</t>
  </si>
  <si>
    <t>Stt</t>
  </si>
  <si>
    <t>Stno</t>
  </si>
  <si>
    <t>Foo</t>
  </si>
  <si>
    <t>AIn</t>
  </si>
  <si>
    <t>davail</t>
  </si>
  <si>
    <t>dfmt</t>
  </si>
  <si>
    <t>respd</t>
  </si>
  <si>
    <t>WebD</t>
  </si>
  <si>
    <t>belec</t>
  </si>
  <si>
    <t>WebA</t>
  </si>
  <si>
    <t>nanemo</t>
  </si>
  <si>
    <t>anmI</t>
  </si>
  <si>
    <t>aMS</t>
  </si>
  <si>
    <t>sdim</t>
  </si>
  <si>
    <t>cmpT</t>
  </si>
  <si>
    <t>hwl</t>
  </si>
  <si>
    <t>sfWS</t>
  </si>
  <si>
    <t>sfWD</t>
  </si>
  <si>
    <t>apWS</t>
  </si>
  <si>
    <t>apWD</t>
  </si>
  <si>
    <t>spstWS</t>
  </si>
  <si>
    <t>spstWD</t>
  </si>
  <si>
    <t>ctilt</t>
  </si>
  <si>
    <t>amWS</t>
  </si>
  <si>
    <t>gust</t>
  </si>
  <si>
    <t>anmI2</t>
  </si>
  <si>
    <t>aMS2</t>
  </si>
  <si>
    <t>sdim2</t>
  </si>
  <si>
    <t>cmpT2</t>
  </si>
  <si>
    <t>hwl2</t>
  </si>
  <si>
    <t>sfWS2</t>
  </si>
  <si>
    <t>sfWD2</t>
  </si>
  <si>
    <t>apWS2</t>
  </si>
  <si>
    <t>apWD2</t>
  </si>
  <si>
    <t>spstWS2</t>
  </si>
  <si>
    <t>spstWD2</t>
  </si>
  <si>
    <t>ctilt2</t>
  </si>
  <si>
    <t>amWS2</t>
  </si>
  <si>
    <t>gust2</t>
  </si>
  <si>
    <t>nats</t>
  </si>
  <si>
    <t>ats</t>
  </si>
  <si>
    <t>atsMS</t>
  </si>
  <si>
    <t>atswl</t>
  </si>
  <si>
    <t>apaT</t>
  </si>
  <si>
    <t>spstT</t>
  </si>
  <si>
    <t>atAsp1</t>
  </si>
  <si>
    <t>ats2</t>
  </si>
  <si>
    <t>atsMS2</t>
  </si>
  <si>
    <t>atswl2</t>
  </si>
  <si>
    <t>apaT2</t>
  </si>
  <si>
    <t>spstT2</t>
  </si>
  <si>
    <t>atsAsp2</t>
  </si>
  <si>
    <t>nwts</t>
  </si>
  <si>
    <t>wts</t>
  </si>
  <si>
    <t>wtsMS</t>
  </si>
  <si>
    <t>dws</t>
  </si>
  <si>
    <t>apWT</t>
  </si>
  <si>
    <t>spstWT</t>
  </si>
  <si>
    <t>wts2</t>
  </si>
  <si>
    <t>wtsMS2</t>
  </si>
  <si>
    <t>dws2</t>
  </si>
  <si>
    <t>apWT2</t>
  </si>
  <si>
    <t>spstWT2</t>
  </si>
  <si>
    <t>nSs</t>
  </si>
  <si>
    <t>Sstp</t>
  </si>
  <si>
    <t>Ssm</t>
  </si>
  <si>
    <t>dss</t>
  </si>
  <si>
    <t>apSs</t>
  </si>
  <si>
    <t>spstS</t>
  </si>
  <si>
    <t>Sstp2</t>
  </si>
  <si>
    <t>Ssm2</t>
  </si>
  <si>
    <t>dss2</t>
  </si>
  <si>
    <t>apSs2</t>
  </si>
  <si>
    <t>spstS2</t>
  </si>
  <si>
    <t>nbps</t>
  </si>
  <si>
    <t>bps</t>
  </si>
  <si>
    <t>bpsMS</t>
  </si>
  <si>
    <t>bpswl</t>
  </si>
  <si>
    <t>apBP</t>
  </si>
  <si>
    <t>spstBP</t>
  </si>
  <si>
    <t>bps2</t>
  </si>
  <si>
    <t>bpsMS2</t>
  </si>
  <si>
    <t>bpswl2</t>
  </si>
  <si>
    <t>apBP2</t>
  </si>
  <si>
    <t>spstBP2</t>
  </si>
  <si>
    <t>nhs</t>
  </si>
  <si>
    <t>hs</t>
  </si>
  <si>
    <t>hsMS</t>
  </si>
  <si>
    <t>hswl</t>
  </si>
  <si>
    <t>aphs</t>
  </si>
  <si>
    <t>spsth</t>
  </si>
  <si>
    <t>hsAsp1</t>
  </si>
  <si>
    <t>hs2</t>
  </si>
  <si>
    <t>hsMS2</t>
  </si>
  <si>
    <t>hswl2</t>
  </si>
  <si>
    <t>aphs2</t>
  </si>
  <si>
    <t>spsth2</t>
  </si>
  <si>
    <t>hsAsp2</t>
  </si>
  <si>
    <t>npg</t>
  </si>
  <si>
    <t>pg</t>
  </si>
  <si>
    <t>pgMS</t>
  </si>
  <si>
    <t>apPG</t>
  </si>
  <si>
    <t>spstpg</t>
  </si>
  <si>
    <t>pg2</t>
  </si>
  <si>
    <t>pgMS2</t>
  </si>
  <si>
    <t>apPG2</t>
  </si>
  <si>
    <t>spstpg2</t>
  </si>
  <si>
    <t>nsrs</t>
  </si>
  <si>
    <t>srs</t>
  </si>
  <si>
    <t>srMS</t>
  </si>
  <si>
    <t>apSR</t>
  </si>
  <si>
    <t>spstSR2</t>
  </si>
  <si>
    <t>srs2</t>
  </si>
  <si>
    <t>srMS2</t>
  </si>
  <si>
    <t>apSR2</t>
  </si>
  <si>
    <t>nlrs</t>
  </si>
  <si>
    <t>lrs</t>
  </si>
  <si>
    <t>lrMS</t>
  </si>
  <si>
    <t>apLR</t>
  </si>
  <si>
    <t>spstLR2</t>
  </si>
  <si>
    <t>lrs2</t>
  </si>
  <si>
    <t>lrMS2</t>
  </si>
  <si>
    <t>apLR2</t>
  </si>
  <si>
    <t>nwav</t>
  </si>
  <si>
    <t>wav</t>
  </si>
  <si>
    <t>wavMS</t>
  </si>
  <si>
    <t>lwav</t>
  </si>
  <si>
    <t>fowo</t>
  </si>
  <si>
    <t>spst</t>
  </si>
  <si>
    <t>sfWAV</t>
  </si>
  <si>
    <t>apWAV</t>
  </si>
  <si>
    <t>fbWAV</t>
  </si>
  <si>
    <t>fbw</t>
  </si>
  <si>
    <t>fmin</t>
  </si>
  <si>
    <t>fmax</t>
  </si>
  <si>
    <t>drWAV</t>
  </si>
  <si>
    <t>wtilt</t>
  </si>
  <si>
    <t>wproc</t>
  </si>
  <si>
    <t>repwh1</t>
  </si>
  <si>
    <t>rewp1</t>
  </si>
  <si>
    <t>wav2</t>
  </si>
  <si>
    <t>wavMS2</t>
  </si>
  <si>
    <t>lwav2</t>
  </si>
  <si>
    <t>fowo2</t>
  </si>
  <si>
    <t>spst2</t>
  </si>
  <si>
    <t>sfWAV2</t>
  </si>
  <si>
    <t>apWAV2</t>
  </si>
  <si>
    <t>fbWAV2</t>
  </si>
  <si>
    <t>fbw2</t>
  </si>
  <si>
    <t>fmin2</t>
  </si>
  <si>
    <t>fmax2</t>
  </si>
  <si>
    <t>drWAV2</t>
  </si>
  <si>
    <t>wtilt2</t>
  </si>
  <si>
    <t>Wproc2</t>
  </si>
  <si>
    <t>repwh2</t>
  </si>
  <si>
    <t>rewp2</t>
  </si>
  <si>
    <t>nOC</t>
  </si>
  <si>
    <t>oct</t>
  </si>
  <si>
    <t>ocMS</t>
  </si>
  <si>
    <t>dmOC</t>
  </si>
  <si>
    <t>apOC</t>
  </si>
  <si>
    <t>spstOC</t>
  </si>
  <si>
    <t>OCmax</t>
  </si>
  <si>
    <t>oct2</t>
  </si>
  <si>
    <t>ocMS2</t>
  </si>
  <si>
    <t>dmOC2</t>
  </si>
  <si>
    <t>apOC2</t>
  </si>
  <si>
    <t>spstOC2</t>
  </si>
  <si>
    <t>OCmax2</t>
  </si>
  <si>
    <t>nSSOC</t>
  </si>
  <si>
    <t>ssoct</t>
  </si>
  <si>
    <t>ssocMS</t>
  </si>
  <si>
    <t>dmSSOC</t>
  </si>
  <si>
    <t>apSSOC</t>
  </si>
  <si>
    <t>spstSSOC</t>
  </si>
  <si>
    <t>SSOCmax</t>
  </si>
  <si>
    <t>ssoct2</t>
  </si>
  <si>
    <t>ssocMS2</t>
  </si>
  <si>
    <t>dmSSOC2</t>
  </si>
  <si>
    <t>apSSOC2</t>
  </si>
  <si>
    <t>spstSSOC2</t>
  </si>
  <si>
    <t>SSOCmax2</t>
  </si>
  <si>
    <t>nsswts</t>
  </si>
  <si>
    <t>sswts</t>
  </si>
  <si>
    <t>sswtsMS</t>
  </si>
  <si>
    <t>dssws</t>
  </si>
  <si>
    <t>apSSWT</t>
  </si>
  <si>
    <t>spstSSWT</t>
  </si>
  <si>
    <t>sswts2</t>
  </si>
  <si>
    <t>sswtsMS2</t>
  </si>
  <si>
    <t>dssws2</t>
  </si>
  <si>
    <t>apSSWT2</t>
  </si>
  <si>
    <t>spstSSWT2</t>
  </si>
  <si>
    <t>nSss</t>
  </si>
  <si>
    <t>Ssstp</t>
  </si>
  <si>
    <t>Sssm</t>
  </si>
  <si>
    <t>dsss</t>
  </si>
  <si>
    <t>apSss</t>
  </si>
  <si>
    <t>spstSss</t>
  </si>
  <si>
    <t>Ssstp2</t>
  </si>
  <si>
    <t>Sssm2</t>
  </si>
  <si>
    <t>dsss2</t>
  </si>
  <si>
    <t>apSss2</t>
  </si>
  <si>
    <t>spstSss2</t>
  </si>
  <si>
    <t>Description</t>
  </si>
  <si>
    <t>ODAS ID</t>
  </si>
  <si>
    <t>Metadata record creation date</t>
  </si>
  <si>
    <t>Metadata record update date</t>
  </si>
  <si>
    <t>Metadata validity start date</t>
  </si>
  <si>
    <t>Metadata validity end date</t>
  </si>
  <si>
    <t xml:space="preserve">WMO number </t>
  </si>
  <si>
    <t xml:space="preserve">Station name </t>
  </si>
  <si>
    <t xml:space="preserve">Type of station </t>
  </si>
  <si>
    <t>Buoy Type</t>
  </si>
  <si>
    <t xml:space="preserve">Status </t>
  </si>
  <si>
    <t xml:space="preserve">Start date </t>
  </si>
  <si>
    <t xml:space="preserve">End date </t>
  </si>
  <si>
    <t xml:space="preserve">Period of deployment </t>
  </si>
  <si>
    <t xml:space="preserve">Country of ownership </t>
  </si>
  <si>
    <t xml:space="preserve">Operating agency/institute </t>
  </si>
  <si>
    <t xml:space="preserve">Degree of automation </t>
  </si>
  <si>
    <t xml:space="preserve">Latitude (of deployment) </t>
  </si>
  <si>
    <t xml:space="preserve">Longitude (of deployment) </t>
  </si>
  <si>
    <t xml:space="preserve">Watch circle (m) </t>
  </si>
  <si>
    <t>Positioning System in use</t>
  </si>
  <si>
    <t xml:space="preserve">Hull type </t>
  </si>
  <si>
    <t xml:space="preserve">Hull manufacturer/model </t>
  </si>
  <si>
    <t xml:space="preserve">Hull material </t>
  </si>
  <si>
    <t>Battery Type</t>
  </si>
  <si>
    <t xml:space="preserve">Maximum total battery voltage, theoretical </t>
  </si>
  <si>
    <t xml:space="preserve">Length (m) </t>
  </si>
  <si>
    <t xml:space="preserve">Breadth/width (m) </t>
  </si>
  <si>
    <t xml:space="preserve">Diameter (m) </t>
  </si>
  <si>
    <t xml:space="preserve">Mooring type </t>
  </si>
  <si>
    <t>Mooring Line Configuration</t>
  </si>
  <si>
    <t xml:space="preserve">Operating environment </t>
  </si>
  <si>
    <t xml:space="preserve">Water depth (m) </t>
  </si>
  <si>
    <t xml:space="preserve">Elevation above sea level (m) </t>
  </si>
  <si>
    <t xml:space="preserve">Primary data transmission system </t>
  </si>
  <si>
    <t>Primary (satellite) transmission time</t>
  </si>
  <si>
    <t xml:space="preserve">Primary sat transmission ID </t>
  </si>
  <si>
    <t xml:space="preserve">Observation frequency (hrs) </t>
  </si>
  <si>
    <t xml:space="preserve">Any other ID </t>
  </si>
  <si>
    <t xml:space="preserve">Data availability </t>
  </si>
  <si>
    <t xml:space="preserve">Data format </t>
  </si>
  <si>
    <t>Responsible data centre for sharing data</t>
  </si>
  <si>
    <t>Web address for data access</t>
  </si>
  <si>
    <t xml:space="preserve">Type &amp; version of internal buoy processor </t>
  </si>
  <si>
    <t xml:space="preserve">Web address </t>
  </si>
  <si>
    <t xml:space="preserve">Number of systems </t>
  </si>
  <si>
    <t xml:space="preserve">Primary anemometer type </t>
  </si>
  <si>
    <t xml:space="preserve">Primary anemometer model </t>
  </si>
  <si>
    <t xml:space="preserve">No of axes </t>
  </si>
  <si>
    <t xml:space="preserve">Primary wind direction sensor model </t>
  </si>
  <si>
    <t xml:space="preserve">Measurement height (m asl) </t>
  </si>
  <si>
    <t xml:space="preserve">Wind speed sampling freq (Hz) </t>
  </si>
  <si>
    <t xml:space="preserve">Wind direction sampling freq (Hz) </t>
  </si>
  <si>
    <t xml:space="preserve">Wind speed averaging period (mins) </t>
  </si>
  <si>
    <t>Wind direction averaging period (min)(n)</t>
  </si>
  <si>
    <t xml:space="preserve">Wind Speed Sampling period start </t>
  </si>
  <si>
    <t xml:space="preserve">Wind Direction Sampling period start </t>
  </si>
  <si>
    <t xml:space="preserve">Corrected for buoy tilt </t>
  </si>
  <si>
    <t xml:space="preserve">Averaging method for wind speed </t>
  </si>
  <si>
    <t xml:space="preserve">Gust length (s) </t>
  </si>
  <si>
    <t xml:space="preserve">Secondary anemometer type </t>
  </si>
  <si>
    <t xml:space="preserve">Secondary anemometer model </t>
  </si>
  <si>
    <t xml:space="preserve">No of axes (if a sonic) </t>
  </si>
  <si>
    <t>Secondary wind direction sensor model(a)</t>
  </si>
  <si>
    <t>Number of systems</t>
  </si>
  <si>
    <t>Primary instrument type</t>
  </si>
  <si>
    <t>Primary sensor model</t>
  </si>
  <si>
    <t>Measurement height</t>
  </si>
  <si>
    <t>Averaging period (mins)</t>
  </si>
  <si>
    <t>Sampling period start</t>
  </si>
  <si>
    <t xml:space="preserve">Sensor Aspirated </t>
  </si>
  <si>
    <t>Secondary instrument type</t>
  </si>
  <si>
    <t>Secondary sensor model</t>
  </si>
  <si>
    <t>Secondary Sensor Aspirated</t>
  </si>
  <si>
    <t>Measurement depth</t>
  </si>
  <si>
    <t xml:space="preserve">Sampling period start </t>
  </si>
  <si>
    <t>Secondary pressure sensor type</t>
  </si>
  <si>
    <t>Sensor Aspirated</t>
  </si>
  <si>
    <t>Secondary humidity sensor type</t>
  </si>
  <si>
    <t>Secondary precipitation sensor type</t>
  </si>
  <si>
    <t>Primary shortwave sensor type</t>
  </si>
  <si>
    <t>Secondary shortwave sensor type</t>
  </si>
  <si>
    <t>Primary longwave sensor type</t>
  </si>
  <si>
    <t>Secondary longwave sensor type</t>
  </si>
  <si>
    <t xml:space="preserve">Primary wave sensor type </t>
  </si>
  <si>
    <t xml:space="preserve">Primary wave sensor model </t>
  </si>
  <si>
    <t xml:space="preserve">Location of wave sensor </t>
  </si>
  <si>
    <t xml:space="preserve">Wave observation frequency (hrs) </t>
  </si>
  <si>
    <t xml:space="preserve">Primary sensor sampling freq (Hz) </t>
  </si>
  <si>
    <t>Primary sensor sampling period (mins)(n)</t>
  </si>
  <si>
    <t xml:space="preserve">No of frequency bins </t>
  </si>
  <si>
    <t xml:space="preserve">Width of each frequency band (Hz) </t>
  </si>
  <si>
    <t xml:space="preserve">Minimum freq of sensor range (Hz) </t>
  </si>
  <si>
    <t xml:space="preserve">Maximum freq of sensor range (Hz) </t>
  </si>
  <si>
    <t xml:space="preserve">Directional resolution (deg) </t>
  </si>
  <si>
    <t xml:space="preserve">Waves corrected for buoy tilt </t>
  </si>
  <si>
    <t xml:space="preserve">Wave analysis technique </t>
  </si>
  <si>
    <t>Wave height reported</t>
  </si>
  <si>
    <t>Wave period reported</t>
  </si>
  <si>
    <t xml:space="preserve">Secondary wave sensor type </t>
  </si>
  <si>
    <t xml:space="preserve">Secondary wave sensor model </t>
  </si>
  <si>
    <t>S. Location of secondary wave sensor</t>
  </si>
  <si>
    <t xml:space="preserve">S. Wave observation frequency (hrs) </t>
  </si>
  <si>
    <t xml:space="preserve">Secondary sensor sampling freq (Hz) </t>
  </si>
  <si>
    <t>Secondary sensor sampling period (mins)</t>
  </si>
  <si>
    <t xml:space="preserve">Primary current sensor type </t>
  </si>
  <si>
    <t xml:space="preserve">Primary current sensor model </t>
  </si>
  <si>
    <t xml:space="preserve">Measurement depth (m) </t>
  </si>
  <si>
    <t xml:space="preserve">Averaging period (mins) </t>
  </si>
  <si>
    <t xml:space="preserve">Maximum current speed reported </t>
  </si>
  <si>
    <t xml:space="preserve">Secondary current sensor type </t>
  </si>
  <si>
    <t xml:space="preserve">Secondary sensor model </t>
  </si>
  <si>
    <t xml:space="preserve">Measurement depth </t>
  </si>
  <si>
    <t>K5</t>
  </si>
  <si>
    <t>valid</t>
  </si>
  <si>
    <t>operational</t>
  </si>
  <si>
    <t>all year</t>
  </si>
  <si>
    <t>UK</t>
  </si>
  <si>
    <t>UK Met Offce</t>
  </si>
  <si>
    <t xml:space="preserve">GPS </t>
  </si>
  <si>
    <t>Balmoral K-series</t>
  </si>
  <si>
    <t>steel</t>
  </si>
  <si>
    <t>Slack</t>
  </si>
  <si>
    <t>open ocean</t>
  </si>
  <si>
    <t>GTS</t>
  </si>
  <si>
    <t>FM-13</t>
  </si>
  <si>
    <t>UK Met Office</t>
  </si>
  <si>
    <t>http://www.metoffice.gov.uk/weather/marine/observations/</t>
  </si>
  <si>
    <t>PC42/CR10X</t>
  </si>
  <si>
    <t>http://www.metoffice.gov.uk/weather/marine/observations/gathering_data/MAWS.html</t>
  </si>
  <si>
    <t>Gill WindSonic</t>
  </si>
  <si>
    <t>Gill WindSonic coupled with TNT Revolution compass</t>
  </si>
  <si>
    <t>no</t>
  </si>
  <si>
    <t>Vector Instruments A100R</t>
  </si>
  <si>
    <t>Vector Instruments SRW1G-M</t>
  </si>
  <si>
    <t>E13418</t>
  </si>
  <si>
    <t xml:space="preserve">Resonant Pressure Sensor </t>
  </si>
  <si>
    <t>Druck   RPT 350-2282</t>
  </si>
  <si>
    <t>Electronic</t>
  </si>
  <si>
    <t>Rotronic Hydroclip-S</t>
  </si>
  <si>
    <t>Datawell Heave sensor</t>
  </si>
  <si>
    <t>In hull near water line</t>
  </si>
  <si>
    <t>significant wave height</t>
  </si>
  <si>
    <t>ave zero-crossing wave period</t>
  </si>
  <si>
    <t>Spectral</t>
  </si>
  <si>
    <t>Triaxyx</t>
  </si>
  <si>
    <t>In hull</t>
  </si>
  <si>
    <t>1 - Fully automated</t>
  </si>
  <si>
    <t>2 - Always supplemented with manual input</t>
  </si>
  <si>
    <t>3 - Occasionally supplemented with manual input</t>
  </si>
  <si>
    <t>5 - Unknown</t>
  </si>
  <si>
    <t>4 - Fully manual (no automation)</t>
  </si>
  <si>
    <t>DS - Discus (cylinders)</t>
  </si>
  <si>
    <t>BS - Boat shaped huill</t>
  </si>
  <si>
    <t>RS - Rectangular shape</t>
  </si>
  <si>
    <t>SP - Spars</t>
  </si>
  <si>
    <t>OD - ODAS 30 series</t>
  </si>
  <si>
    <t>NM - Nomad</t>
  </si>
  <si>
    <t>TR - Torus</t>
  </si>
  <si>
    <t>CN - Conic</t>
  </si>
  <si>
    <t>DR - Directional waverider</t>
  </si>
  <si>
    <t>OR - Omnidirectional waverider</t>
  </si>
  <si>
    <t>UN - Unknown</t>
  </si>
  <si>
    <t>AC - All chain</t>
  </si>
  <si>
    <t>ST - Semi taut</t>
  </si>
  <si>
    <t>FC - Float inverse catenary</t>
  </si>
  <si>
    <t>PC - Poly-nylon inverse catenary</t>
  </si>
  <si>
    <t>NL - Non-Lagrangian sea anchor</t>
  </si>
  <si>
    <t>OT - Other (please specify)</t>
  </si>
  <si>
    <t>TC - Three cup</t>
  </si>
  <si>
    <t>FC - Four cup</t>
  </si>
  <si>
    <t>S - Sonic</t>
  </si>
  <si>
    <t>WT - Wind observation through ambient noise</t>
  </si>
  <si>
    <t>V - Vector</t>
  </si>
  <si>
    <t>ER - Electrical resistance thermometer</t>
  </si>
  <si>
    <t>M - Mercury-in-glass thermometer</t>
  </si>
  <si>
    <t>MS - Screen shelter - mercury thermometer</t>
  </si>
  <si>
    <t>AS - Screen shelter - alcohol thermometer</t>
  </si>
  <si>
    <t>A - Alcohol thermometer</t>
  </si>
  <si>
    <t>HC - Hull contact sensor</t>
  </si>
  <si>
    <t>HT - "Through hull" sensor</t>
  </si>
  <si>
    <t>RT - Radiation thermometer</t>
  </si>
  <si>
    <t>TT - Trailing thermistor</t>
  </si>
  <si>
    <t>CTD - Conductivity, temperature, depth</t>
  </si>
  <si>
    <t>STD - Salinity, temperature, depth</t>
  </si>
  <si>
    <t>RM - Refractometer</t>
  </si>
  <si>
    <t>N/A</t>
  </si>
  <si>
    <t>S - scalar</t>
  </si>
  <si>
    <t>yes</t>
  </si>
  <si>
    <t>spectral</t>
  </si>
  <si>
    <t>integrated (non-spectral)</t>
  </si>
  <si>
    <t>MB - Moored buoy</t>
  </si>
  <si>
    <t>WB - Wave buoy</t>
  </si>
  <si>
    <t>Meteosat DCP</t>
  </si>
  <si>
    <t>Cmsy2</t>
  </si>
  <si>
    <t xml:space="preserve">Secondaryy data transmission system </t>
  </si>
  <si>
    <t>Secondary (satellite) transmission time</t>
  </si>
  <si>
    <t xml:space="preserve">Secondary sat transmission ID </t>
  </si>
  <si>
    <t>Stno2</t>
  </si>
  <si>
    <t>Stt2</t>
  </si>
  <si>
    <t>Iridium</t>
  </si>
  <si>
    <t>HH:09:00</t>
  </si>
  <si>
    <t>HH</t>
  </si>
  <si>
    <t>05501/05502</t>
  </si>
  <si>
    <t>05741/05742</t>
  </si>
  <si>
    <t>1608E</t>
  </si>
  <si>
    <t>164D0</t>
  </si>
  <si>
    <t>HH:52:30</t>
  </si>
  <si>
    <t>HH:07:30</t>
  </si>
  <si>
    <t xml:space="preserve"> </t>
  </si>
  <si>
    <t>05681/05682</t>
  </si>
  <si>
    <t>36EB6</t>
  </si>
  <si>
    <t>HH:57:00</t>
  </si>
  <si>
    <t>HH:58:30</t>
  </si>
  <si>
    <t>early failure</t>
  </si>
  <si>
    <t>PAP</t>
  </si>
  <si>
    <t>FM-13 &amp; FM-64</t>
  </si>
  <si>
    <t>pre-operational</t>
  </si>
  <si>
    <t>300034012474440</t>
  </si>
  <si>
    <t>UK Met Office/NOCS</t>
  </si>
  <si>
    <t>P - Propeller/vane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</si>
</sst>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left" vertical="top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4" fontId="1" fillId="4" borderId="3" xfId="17" applyFont="1" applyFill="1" applyBorder="1" applyAlignment="1">
      <alignment horizontal="center"/>
    </xf>
    <xf numFmtId="44" fontId="1" fillId="4" borderId="4" xfId="17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1"/>
  <sheetViews>
    <sheetView tabSelected="1" workbookViewId="0" topLeftCell="AR1">
      <selection activeCell="AV18" sqref="AV18"/>
    </sheetView>
  </sheetViews>
  <sheetFormatPr defaultColWidth="9.140625" defaultRowHeight="12.75"/>
  <cols>
    <col min="1" max="9" width="14.28125" style="8" customWidth="1"/>
    <col min="10" max="102" width="15.8515625" style="8" customWidth="1"/>
    <col min="103" max="244" width="17.421875" style="8" customWidth="1"/>
    <col min="245" max="16384" width="9.140625" style="8" customWidth="1"/>
  </cols>
  <sheetData>
    <row r="1" spans="1:244" s="1" customFormat="1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7"/>
      <c r="AW1" s="29" t="s">
        <v>1</v>
      </c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1"/>
      <c r="BZ1" s="26" t="s">
        <v>2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8"/>
      <c r="CM1" s="29" t="s">
        <v>3</v>
      </c>
      <c r="CN1" s="30"/>
      <c r="CO1" s="30"/>
      <c r="CP1" s="30"/>
      <c r="CQ1" s="30"/>
      <c r="CR1" s="30"/>
      <c r="CS1" s="30"/>
      <c r="CT1" s="30"/>
      <c r="CU1" s="30"/>
      <c r="CV1" s="30"/>
      <c r="CW1" s="31"/>
      <c r="CX1" s="32" t="s">
        <v>4</v>
      </c>
      <c r="CY1" s="30"/>
      <c r="CZ1" s="30"/>
      <c r="DA1" s="30"/>
      <c r="DB1" s="30"/>
      <c r="DC1" s="30"/>
      <c r="DD1" s="30"/>
      <c r="DE1" s="30"/>
      <c r="DF1" s="30"/>
      <c r="DG1" s="30"/>
      <c r="DH1" s="31"/>
      <c r="DI1" s="29" t="s">
        <v>5</v>
      </c>
      <c r="DJ1" s="30"/>
      <c r="DK1" s="30"/>
      <c r="DL1" s="30"/>
      <c r="DM1" s="30"/>
      <c r="DN1" s="30"/>
      <c r="DO1" s="30"/>
      <c r="DP1" s="30"/>
      <c r="DQ1" s="30"/>
      <c r="DR1" s="30"/>
      <c r="DS1" s="31"/>
      <c r="DT1" s="32" t="s">
        <v>6</v>
      </c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1"/>
      <c r="EG1" s="33" t="s">
        <v>7</v>
      </c>
      <c r="EH1" s="27"/>
      <c r="EI1" s="27"/>
      <c r="EJ1" s="27"/>
      <c r="EK1" s="27"/>
      <c r="EL1" s="27"/>
      <c r="EM1" s="27"/>
      <c r="EN1" s="27"/>
      <c r="EO1" s="28"/>
      <c r="EP1" s="32" t="s">
        <v>8</v>
      </c>
      <c r="EQ1" s="30"/>
      <c r="ER1" s="30"/>
      <c r="ES1" s="30"/>
      <c r="ET1" s="30"/>
      <c r="EU1" s="30"/>
      <c r="EV1" s="30"/>
      <c r="EW1" s="30"/>
      <c r="EX1" s="31"/>
      <c r="EY1" s="29" t="s">
        <v>9</v>
      </c>
      <c r="EZ1" s="30"/>
      <c r="FA1" s="30"/>
      <c r="FB1" s="30"/>
      <c r="FC1" s="30"/>
      <c r="FD1" s="30"/>
      <c r="FE1" s="30"/>
      <c r="FF1" s="30"/>
      <c r="FG1" s="31"/>
      <c r="FH1" s="26" t="s">
        <v>10</v>
      </c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8"/>
      <c r="GO1" s="29" t="s">
        <v>11</v>
      </c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1"/>
      <c r="HB1" s="26" t="s">
        <v>12</v>
      </c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8"/>
      <c r="HO1" s="29" t="s">
        <v>13</v>
      </c>
      <c r="HP1" s="30"/>
      <c r="HQ1" s="30"/>
      <c r="HR1" s="30"/>
      <c r="HS1" s="30"/>
      <c r="HT1" s="30"/>
      <c r="HU1" s="30"/>
      <c r="HV1" s="30"/>
      <c r="HW1" s="30"/>
      <c r="HX1" s="30"/>
      <c r="HY1" s="31"/>
      <c r="HZ1" s="26" t="s">
        <v>14</v>
      </c>
      <c r="IA1" s="27"/>
      <c r="IB1" s="27"/>
      <c r="IC1" s="27"/>
      <c r="ID1" s="27"/>
      <c r="IE1" s="27"/>
      <c r="IF1" s="27"/>
      <c r="IG1" s="27"/>
      <c r="IH1" s="27"/>
      <c r="II1" s="27"/>
      <c r="IJ1" s="27"/>
    </row>
    <row r="2" spans="1:244" s="6" customFormat="1" ht="11.25">
      <c r="A2" s="2" t="s">
        <v>15</v>
      </c>
      <c r="B2" s="3" t="s">
        <v>16</v>
      </c>
      <c r="C2" s="3" t="s">
        <v>17</v>
      </c>
      <c r="D2" s="3" t="s">
        <v>18</v>
      </c>
      <c r="E2" s="4" t="s">
        <v>19</v>
      </c>
      <c r="F2" s="4" t="s">
        <v>20</v>
      </c>
      <c r="G2" s="3" t="s">
        <v>21</v>
      </c>
      <c r="H2" s="3" t="s">
        <v>22</v>
      </c>
      <c r="I2" s="3" t="s">
        <v>23</v>
      </c>
      <c r="J2" s="4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4" t="s">
        <v>35</v>
      </c>
      <c r="V2" s="3" t="s">
        <v>36</v>
      </c>
      <c r="W2" s="3" t="s">
        <v>37</v>
      </c>
      <c r="X2" s="3" t="s">
        <v>38</v>
      </c>
      <c r="Y2" s="4" t="s">
        <v>39</v>
      </c>
      <c r="Z2" s="4" t="s">
        <v>40</v>
      </c>
      <c r="AA2" s="3" t="s">
        <v>41</v>
      </c>
      <c r="AB2" s="3" t="s">
        <v>42</v>
      </c>
      <c r="AC2" s="3" t="s">
        <v>43</v>
      </c>
      <c r="AD2" s="3" t="s">
        <v>44</v>
      </c>
      <c r="AE2" s="4" t="s">
        <v>45</v>
      </c>
      <c r="AF2" s="3" t="s">
        <v>46</v>
      </c>
      <c r="AG2" s="3" t="s">
        <v>47</v>
      </c>
      <c r="AH2" s="3" t="s">
        <v>48</v>
      </c>
      <c r="AI2" s="3" t="s">
        <v>49</v>
      </c>
      <c r="AJ2" s="3" t="s">
        <v>50</v>
      </c>
      <c r="AK2" s="3" t="s">
        <v>51</v>
      </c>
      <c r="AL2" s="3" t="s">
        <v>448</v>
      </c>
      <c r="AM2" s="3" t="s">
        <v>453</v>
      </c>
      <c r="AN2" s="3" t="s">
        <v>452</v>
      </c>
      <c r="AO2" s="3" t="s">
        <v>52</v>
      </c>
      <c r="AP2" s="3" t="s">
        <v>53</v>
      </c>
      <c r="AQ2" s="3" t="s">
        <v>54</v>
      </c>
      <c r="AR2" s="3" t="s">
        <v>55</v>
      </c>
      <c r="AS2" s="4" t="s">
        <v>56</v>
      </c>
      <c r="AT2" s="4" t="s">
        <v>57</v>
      </c>
      <c r="AU2" s="3" t="s">
        <v>58</v>
      </c>
      <c r="AV2" s="3" t="s">
        <v>59</v>
      </c>
      <c r="AW2" s="3" t="s">
        <v>60</v>
      </c>
      <c r="AX2" s="3" t="s">
        <v>61</v>
      </c>
      <c r="AY2" s="3" t="s">
        <v>62</v>
      </c>
      <c r="AZ2" s="3" t="s">
        <v>63</v>
      </c>
      <c r="BA2" s="3" t="s">
        <v>64</v>
      </c>
      <c r="BB2" s="3" t="s">
        <v>65</v>
      </c>
      <c r="BC2" s="3" t="s">
        <v>66</v>
      </c>
      <c r="BD2" s="3" t="s">
        <v>67</v>
      </c>
      <c r="BE2" s="3" t="s">
        <v>68</v>
      </c>
      <c r="BF2" s="3" t="s">
        <v>69</v>
      </c>
      <c r="BG2" s="3" t="s">
        <v>70</v>
      </c>
      <c r="BH2" s="3" t="s">
        <v>71</v>
      </c>
      <c r="BI2" s="3" t="s">
        <v>72</v>
      </c>
      <c r="BJ2" s="3" t="s">
        <v>73</v>
      </c>
      <c r="BK2" s="3" t="s">
        <v>74</v>
      </c>
      <c r="BL2" s="3" t="s">
        <v>75</v>
      </c>
      <c r="BM2" s="3" t="s">
        <v>76</v>
      </c>
      <c r="BN2" s="3" t="s">
        <v>77</v>
      </c>
      <c r="BO2" s="3" t="s">
        <v>78</v>
      </c>
      <c r="BP2" s="3" t="s">
        <v>79</v>
      </c>
      <c r="BQ2" s="3" t="s">
        <v>80</v>
      </c>
      <c r="BR2" s="3" t="s">
        <v>81</v>
      </c>
      <c r="BS2" s="3" t="s">
        <v>82</v>
      </c>
      <c r="BT2" s="3" t="s">
        <v>83</v>
      </c>
      <c r="BU2" s="3" t="s">
        <v>84</v>
      </c>
      <c r="BV2" s="3" t="s">
        <v>85</v>
      </c>
      <c r="BW2" s="3" t="s">
        <v>86</v>
      </c>
      <c r="BX2" s="3" t="s">
        <v>87</v>
      </c>
      <c r="BY2" s="3" t="s">
        <v>88</v>
      </c>
      <c r="BZ2" s="3" t="s">
        <v>89</v>
      </c>
      <c r="CA2" s="3" t="s">
        <v>90</v>
      </c>
      <c r="CB2" s="3" t="s">
        <v>91</v>
      </c>
      <c r="CC2" s="3" t="s">
        <v>92</v>
      </c>
      <c r="CD2" s="3" t="s">
        <v>93</v>
      </c>
      <c r="CE2" s="3" t="s">
        <v>94</v>
      </c>
      <c r="CF2" s="3" t="s">
        <v>95</v>
      </c>
      <c r="CG2" s="3" t="s">
        <v>96</v>
      </c>
      <c r="CH2" s="3" t="s">
        <v>97</v>
      </c>
      <c r="CI2" s="3" t="s">
        <v>98</v>
      </c>
      <c r="CJ2" s="3" t="s">
        <v>99</v>
      </c>
      <c r="CK2" s="3" t="s">
        <v>100</v>
      </c>
      <c r="CL2" s="3" t="s">
        <v>101</v>
      </c>
      <c r="CM2" s="3" t="s">
        <v>102</v>
      </c>
      <c r="CN2" s="3" t="s">
        <v>103</v>
      </c>
      <c r="CO2" s="3" t="s">
        <v>104</v>
      </c>
      <c r="CP2" s="3" t="s">
        <v>105</v>
      </c>
      <c r="CQ2" s="3" t="s">
        <v>106</v>
      </c>
      <c r="CR2" s="3" t="s">
        <v>107</v>
      </c>
      <c r="CS2" s="3" t="s">
        <v>108</v>
      </c>
      <c r="CT2" s="3" t="s">
        <v>109</v>
      </c>
      <c r="CU2" s="3" t="s">
        <v>110</v>
      </c>
      <c r="CV2" s="3" t="s">
        <v>111</v>
      </c>
      <c r="CW2" s="3" t="s">
        <v>112</v>
      </c>
      <c r="CX2" s="3" t="s">
        <v>113</v>
      </c>
      <c r="CY2" s="3" t="s">
        <v>114</v>
      </c>
      <c r="CZ2" s="3" t="s">
        <v>115</v>
      </c>
      <c r="DA2" s="3" t="s">
        <v>116</v>
      </c>
      <c r="DB2" s="3" t="s">
        <v>117</v>
      </c>
      <c r="DC2" s="3" t="s">
        <v>118</v>
      </c>
      <c r="DD2" s="3" t="s">
        <v>119</v>
      </c>
      <c r="DE2" s="3" t="s">
        <v>120</v>
      </c>
      <c r="DF2" s="3" t="s">
        <v>121</v>
      </c>
      <c r="DG2" s="3" t="s">
        <v>122</v>
      </c>
      <c r="DH2" s="3" t="s">
        <v>123</v>
      </c>
      <c r="DI2" s="3" t="s">
        <v>124</v>
      </c>
      <c r="DJ2" s="3" t="s">
        <v>125</v>
      </c>
      <c r="DK2" s="3" t="s">
        <v>126</v>
      </c>
      <c r="DL2" s="3" t="s">
        <v>127</v>
      </c>
      <c r="DM2" s="3" t="s">
        <v>128</v>
      </c>
      <c r="DN2" s="3" t="s">
        <v>129</v>
      </c>
      <c r="DO2" s="3" t="s">
        <v>130</v>
      </c>
      <c r="DP2" s="3" t="s">
        <v>131</v>
      </c>
      <c r="DQ2" s="3" t="s">
        <v>132</v>
      </c>
      <c r="DR2" s="3" t="s">
        <v>133</v>
      </c>
      <c r="DS2" s="3" t="s">
        <v>134</v>
      </c>
      <c r="DT2" s="3" t="s">
        <v>135</v>
      </c>
      <c r="DU2" s="3" t="s">
        <v>136</v>
      </c>
      <c r="DV2" s="3" t="s">
        <v>137</v>
      </c>
      <c r="DW2" s="3" t="s">
        <v>138</v>
      </c>
      <c r="DX2" s="3" t="s">
        <v>139</v>
      </c>
      <c r="DY2" s="3" t="s">
        <v>140</v>
      </c>
      <c r="DZ2" s="3" t="s">
        <v>141</v>
      </c>
      <c r="EA2" s="3" t="s">
        <v>142</v>
      </c>
      <c r="EB2" s="3" t="s">
        <v>143</v>
      </c>
      <c r="EC2" s="3" t="s">
        <v>144</v>
      </c>
      <c r="ED2" s="3" t="s">
        <v>145</v>
      </c>
      <c r="EE2" s="3" t="s">
        <v>146</v>
      </c>
      <c r="EF2" s="3" t="s">
        <v>147</v>
      </c>
      <c r="EG2" s="3" t="s">
        <v>148</v>
      </c>
      <c r="EH2" s="3" t="s">
        <v>149</v>
      </c>
      <c r="EI2" s="3" t="s">
        <v>150</v>
      </c>
      <c r="EJ2" s="3" t="s">
        <v>151</v>
      </c>
      <c r="EK2" s="3" t="s">
        <v>152</v>
      </c>
      <c r="EL2" s="3" t="s">
        <v>153</v>
      </c>
      <c r="EM2" s="3" t="s">
        <v>154</v>
      </c>
      <c r="EN2" s="3" t="s">
        <v>155</v>
      </c>
      <c r="EO2" s="3" t="s">
        <v>156</v>
      </c>
      <c r="EP2" s="3" t="s">
        <v>157</v>
      </c>
      <c r="EQ2" s="3" t="s">
        <v>158</v>
      </c>
      <c r="ER2" s="3" t="s">
        <v>159</v>
      </c>
      <c r="ES2" s="3" t="s">
        <v>160</v>
      </c>
      <c r="ET2" s="3" t="s">
        <v>161</v>
      </c>
      <c r="EU2" s="3" t="s">
        <v>162</v>
      </c>
      <c r="EV2" s="3" t="s">
        <v>163</v>
      </c>
      <c r="EW2" s="3" t="s">
        <v>164</v>
      </c>
      <c r="EX2" s="3" t="s">
        <v>161</v>
      </c>
      <c r="EY2" s="3" t="s">
        <v>165</v>
      </c>
      <c r="EZ2" s="3" t="s">
        <v>166</v>
      </c>
      <c r="FA2" s="3" t="s">
        <v>167</v>
      </c>
      <c r="FB2" s="3" t="s">
        <v>168</v>
      </c>
      <c r="FC2" s="3" t="s">
        <v>169</v>
      </c>
      <c r="FD2" s="3" t="s">
        <v>170</v>
      </c>
      <c r="FE2" s="3" t="s">
        <v>171</v>
      </c>
      <c r="FF2" s="3" t="s">
        <v>172</v>
      </c>
      <c r="FG2" s="3" t="s">
        <v>169</v>
      </c>
      <c r="FH2" s="3" t="s">
        <v>173</v>
      </c>
      <c r="FI2" s="3" t="s">
        <v>174</v>
      </c>
      <c r="FJ2" s="3" t="s">
        <v>175</v>
      </c>
      <c r="FK2" s="3" t="s">
        <v>176</v>
      </c>
      <c r="FL2" s="3" t="s">
        <v>177</v>
      </c>
      <c r="FM2" s="3" t="s">
        <v>178</v>
      </c>
      <c r="FN2" s="3" t="s">
        <v>179</v>
      </c>
      <c r="FO2" s="3" t="s">
        <v>180</v>
      </c>
      <c r="FP2" s="3" t="s">
        <v>181</v>
      </c>
      <c r="FQ2" s="3" t="s">
        <v>182</v>
      </c>
      <c r="FR2" s="3" t="s">
        <v>183</v>
      </c>
      <c r="FS2" s="3" t="s">
        <v>184</v>
      </c>
      <c r="FT2" s="3" t="s">
        <v>185</v>
      </c>
      <c r="FU2" s="3" t="s">
        <v>186</v>
      </c>
      <c r="FV2" s="3" t="s">
        <v>187</v>
      </c>
      <c r="FW2" s="4" t="s">
        <v>188</v>
      </c>
      <c r="FX2" s="4" t="s">
        <v>189</v>
      </c>
      <c r="FY2" s="3" t="s">
        <v>190</v>
      </c>
      <c r="FZ2" s="3" t="s">
        <v>191</v>
      </c>
      <c r="GA2" s="3" t="s">
        <v>192</v>
      </c>
      <c r="GB2" s="3" t="s">
        <v>193</v>
      </c>
      <c r="GC2" s="3" t="s">
        <v>194</v>
      </c>
      <c r="GD2" s="3" t="s">
        <v>195</v>
      </c>
      <c r="GE2" s="3" t="s">
        <v>196</v>
      </c>
      <c r="GF2" s="3" t="s">
        <v>197</v>
      </c>
      <c r="GG2" s="3" t="s">
        <v>198</v>
      </c>
      <c r="GH2" s="3" t="s">
        <v>199</v>
      </c>
      <c r="GI2" s="3" t="s">
        <v>200</v>
      </c>
      <c r="GJ2" s="3" t="s">
        <v>201</v>
      </c>
      <c r="GK2" s="3" t="s">
        <v>202</v>
      </c>
      <c r="GL2" s="3" t="s">
        <v>203</v>
      </c>
      <c r="GM2" s="4" t="s">
        <v>204</v>
      </c>
      <c r="GN2" s="4" t="s">
        <v>205</v>
      </c>
      <c r="GO2" s="3" t="s">
        <v>206</v>
      </c>
      <c r="GP2" s="5" t="s">
        <v>207</v>
      </c>
      <c r="GQ2" s="3" t="s">
        <v>208</v>
      </c>
      <c r="GR2" s="3" t="s">
        <v>209</v>
      </c>
      <c r="GS2" s="3" t="s">
        <v>210</v>
      </c>
      <c r="GT2" s="3" t="s">
        <v>211</v>
      </c>
      <c r="GU2" s="3" t="s">
        <v>212</v>
      </c>
      <c r="GV2" s="5" t="s">
        <v>213</v>
      </c>
      <c r="GW2" s="3" t="s">
        <v>214</v>
      </c>
      <c r="GX2" s="3" t="s">
        <v>215</v>
      </c>
      <c r="GY2" s="3" t="s">
        <v>216</v>
      </c>
      <c r="GZ2" s="3" t="s">
        <v>217</v>
      </c>
      <c r="HA2" s="3" t="s">
        <v>218</v>
      </c>
      <c r="HB2" s="3" t="s">
        <v>219</v>
      </c>
      <c r="HC2" s="3" t="s">
        <v>220</v>
      </c>
      <c r="HD2" s="3" t="s">
        <v>221</v>
      </c>
      <c r="HE2" s="3" t="s">
        <v>222</v>
      </c>
      <c r="HF2" s="3" t="s">
        <v>223</v>
      </c>
      <c r="HG2" s="3" t="s">
        <v>224</v>
      </c>
      <c r="HH2" s="3" t="s">
        <v>225</v>
      </c>
      <c r="HI2" s="3" t="s">
        <v>226</v>
      </c>
      <c r="HJ2" s="3" t="s">
        <v>227</v>
      </c>
      <c r="HK2" s="3" t="s">
        <v>228</v>
      </c>
      <c r="HL2" s="3" t="s">
        <v>229</v>
      </c>
      <c r="HM2" s="3" t="s">
        <v>230</v>
      </c>
      <c r="HN2" s="3" t="s">
        <v>231</v>
      </c>
      <c r="HO2" s="3" t="s">
        <v>232</v>
      </c>
      <c r="HP2" s="3" t="s">
        <v>233</v>
      </c>
      <c r="HQ2" s="3" t="s">
        <v>234</v>
      </c>
      <c r="HR2" s="3" t="s">
        <v>235</v>
      </c>
      <c r="HS2" s="3" t="s">
        <v>236</v>
      </c>
      <c r="HT2" s="3" t="s">
        <v>237</v>
      </c>
      <c r="HU2" s="3" t="s">
        <v>238</v>
      </c>
      <c r="HV2" s="3" t="s">
        <v>239</v>
      </c>
      <c r="HW2" s="3" t="s">
        <v>240</v>
      </c>
      <c r="HX2" s="3" t="s">
        <v>241</v>
      </c>
      <c r="HY2" s="3" t="s">
        <v>242</v>
      </c>
      <c r="HZ2" s="3" t="s">
        <v>243</v>
      </c>
      <c r="IA2" s="3" t="s">
        <v>244</v>
      </c>
      <c r="IB2" s="3" t="s">
        <v>245</v>
      </c>
      <c r="IC2" s="3" t="s">
        <v>246</v>
      </c>
      <c r="ID2" s="3" t="s">
        <v>247</v>
      </c>
      <c r="IE2" s="3" t="s">
        <v>248</v>
      </c>
      <c r="IF2" s="3" t="s">
        <v>249</v>
      </c>
      <c r="IG2" s="3" t="s">
        <v>250</v>
      </c>
      <c r="IH2" s="3" t="s">
        <v>251</v>
      </c>
      <c r="II2" s="3" t="s">
        <v>252</v>
      </c>
      <c r="IJ2" s="3" t="s">
        <v>253</v>
      </c>
    </row>
    <row r="3" spans="1:244" s="6" customFormat="1" ht="33.75">
      <c r="A3" s="7" t="s">
        <v>254</v>
      </c>
      <c r="B3" s="3" t="s">
        <v>255</v>
      </c>
      <c r="C3" s="3" t="s">
        <v>256</v>
      </c>
      <c r="D3" s="3" t="s">
        <v>257</v>
      </c>
      <c r="E3" s="4" t="s">
        <v>258</v>
      </c>
      <c r="F3" s="4" t="s">
        <v>259</v>
      </c>
      <c r="G3" s="3" t="s">
        <v>260</v>
      </c>
      <c r="H3" s="3" t="s">
        <v>261</v>
      </c>
      <c r="I3" s="3" t="s">
        <v>262</v>
      </c>
      <c r="J3" s="4" t="s">
        <v>263</v>
      </c>
      <c r="K3" s="3" t="s">
        <v>264</v>
      </c>
      <c r="L3" s="3" t="s">
        <v>265</v>
      </c>
      <c r="M3" s="3" t="s">
        <v>266</v>
      </c>
      <c r="N3" s="3" t="s">
        <v>267</v>
      </c>
      <c r="O3" s="3" t="s">
        <v>268</v>
      </c>
      <c r="P3" s="3" t="s">
        <v>269</v>
      </c>
      <c r="Q3" s="3" t="s">
        <v>270</v>
      </c>
      <c r="R3" s="3" t="s">
        <v>271</v>
      </c>
      <c r="S3" s="3" t="s">
        <v>272</v>
      </c>
      <c r="T3" s="3" t="s">
        <v>273</v>
      </c>
      <c r="U3" s="4" t="s">
        <v>274</v>
      </c>
      <c r="V3" s="3" t="s">
        <v>275</v>
      </c>
      <c r="W3" s="3" t="s">
        <v>276</v>
      </c>
      <c r="X3" s="3" t="s">
        <v>277</v>
      </c>
      <c r="Y3" s="4" t="s">
        <v>278</v>
      </c>
      <c r="Z3" s="4" t="s">
        <v>279</v>
      </c>
      <c r="AA3" s="3" t="s">
        <v>280</v>
      </c>
      <c r="AB3" s="3" t="s">
        <v>281</v>
      </c>
      <c r="AC3" s="3" t="s">
        <v>282</v>
      </c>
      <c r="AD3" s="3" t="s">
        <v>283</v>
      </c>
      <c r="AE3" s="4" t="s">
        <v>284</v>
      </c>
      <c r="AF3" s="3" t="s">
        <v>285</v>
      </c>
      <c r="AG3" s="3" t="s">
        <v>286</v>
      </c>
      <c r="AH3" s="3" t="s">
        <v>287</v>
      </c>
      <c r="AI3" s="3" t="s">
        <v>288</v>
      </c>
      <c r="AJ3" s="3" t="s">
        <v>289</v>
      </c>
      <c r="AK3" s="3" t="s">
        <v>290</v>
      </c>
      <c r="AL3" s="3" t="s">
        <v>449</v>
      </c>
      <c r="AM3" s="3" t="s">
        <v>450</v>
      </c>
      <c r="AN3" s="3" t="s">
        <v>451</v>
      </c>
      <c r="AO3" s="3" t="s">
        <v>291</v>
      </c>
      <c r="AP3" s="3" t="s">
        <v>292</v>
      </c>
      <c r="AQ3" s="3" t="s">
        <v>293</v>
      </c>
      <c r="AR3" s="3" t="s">
        <v>294</v>
      </c>
      <c r="AS3" s="4" t="s">
        <v>295</v>
      </c>
      <c r="AT3" s="4" t="s">
        <v>296</v>
      </c>
      <c r="AU3" s="3" t="s">
        <v>297</v>
      </c>
      <c r="AV3" s="3" t="s">
        <v>298</v>
      </c>
      <c r="AW3" s="3" t="s">
        <v>299</v>
      </c>
      <c r="AX3" s="3" t="s">
        <v>300</v>
      </c>
      <c r="AY3" s="3" t="s">
        <v>301</v>
      </c>
      <c r="AZ3" s="3" t="s">
        <v>316</v>
      </c>
      <c r="BA3" s="3" t="s">
        <v>303</v>
      </c>
      <c r="BB3" s="3" t="s">
        <v>304</v>
      </c>
      <c r="BC3" s="3" t="s">
        <v>305</v>
      </c>
      <c r="BD3" s="3" t="s">
        <v>306</v>
      </c>
      <c r="BE3" s="3" t="s">
        <v>307</v>
      </c>
      <c r="BF3" s="3" t="s">
        <v>308</v>
      </c>
      <c r="BG3" s="3" t="s">
        <v>309</v>
      </c>
      <c r="BH3" s="3" t="s">
        <v>310</v>
      </c>
      <c r="BI3" s="3" t="s">
        <v>311</v>
      </c>
      <c r="BJ3" s="3" t="s">
        <v>312</v>
      </c>
      <c r="BK3" s="3" t="s">
        <v>313</v>
      </c>
      <c r="BL3" s="3" t="s">
        <v>314</v>
      </c>
      <c r="BM3" s="3" t="s">
        <v>315</v>
      </c>
      <c r="BN3" s="3" t="s">
        <v>316</v>
      </c>
      <c r="BO3" s="3" t="s">
        <v>317</v>
      </c>
      <c r="BP3" s="3" t="s">
        <v>304</v>
      </c>
      <c r="BQ3" s="3" t="s">
        <v>305</v>
      </c>
      <c r="BR3" s="3" t="s">
        <v>306</v>
      </c>
      <c r="BS3" s="3" t="s">
        <v>307</v>
      </c>
      <c r="BT3" s="3" t="s">
        <v>308</v>
      </c>
      <c r="BU3" s="3" t="s">
        <v>309</v>
      </c>
      <c r="BV3" s="3" t="s">
        <v>310</v>
      </c>
      <c r="BW3" s="3" t="s">
        <v>311</v>
      </c>
      <c r="BX3" s="3" t="s">
        <v>312</v>
      </c>
      <c r="BY3" s="3" t="s">
        <v>313</v>
      </c>
      <c r="BZ3" s="3" t="s">
        <v>318</v>
      </c>
      <c r="CA3" s="3" t="s">
        <v>319</v>
      </c>
      <c r="CB3" s="3" t="s">
        <v>320</v>
      </c>
      <c r="CC3" s="3" t="s">
        <v>321</v>
      </c>
      <c r="CD3" s="3" t="s">
        <v>322</v>
      </c>
      <c r="CE3" s="3" t="s">
        <v>323</v>
      </c>
      <c r="CF3" s="3" t="s">
        <v>324</v>
      </c>
      <c r="CG3" s="3" t="s">
        <v>325</v>
      </c>
      <c r="CH3" s="3" t="s">
        <v>326</v>
      </c>
      <c r="CI3" s="3" t="s">
        <v>321</v>
      </c>
      <c r="CJ3" s="3" t="s">
        <v>322</v>
      </c>
      <c r="CK3" s="3" t="s">
        <v>323</v>
      </c>
      <c r="CL3" s="3" t="s">
        <v>327</v>
      </c>
      <c r="CM3" s="3" t="s">
        <v>318</v>
      </c>
      <c r="CN3" s="3" t="s">
        <v>319</v>
      </c>
      <c r="CO3" s="3" t="s">
        <v>320</v>
      </c>
      <c r="CP3" s="3" t="s">
        <v>328</v>
      </c>
      <c r="CQ3" s="3" t="s">
        <v>322</v>
      </c>
      <c r="CR3" s="3" t="s">
        <v>323</v>
      </c>
      <c r="CS3" s="3" t="s">
        <v>325</v>
      </c>
      <c r="CT3" s="3" t="s">
        <v>326</v>
      </c>
      <c r="CU3" s="3" t="s">
        <v>328</v>
      </c>
      <c r="CV3" s="3" t="s">
        <v>322</v>
      </c>
      <c r="CW3" s="3" t="s">
        <v>329</v>
      </c>
      <c r="CX3" s="3" t="s">
        <v>318</v>
      </c>
      <c r="CY3" s="3" t="s">
        <v>319</v>
      </c>
      <c r="CZ3" s="3" t="s">
        <v>320</v>
      </c>
      <c r="DA3" s="3" t="s">
        <v>328</v>
      </c>
      <c r="DB3" s="3" t="s">
        <v>322</v>
      </c>
      <c r="DC3" s="3" t="s">
        <v>329</v>
      </c>
      <c r="DD3" s="3" t="s">
        <v>325</v>
      </c>
      <c r="DE3" s="3" t="s">
        <v>326</v>
      </c>
      <c r="DF3" s="3" t="s">
        <v>328</v>
      </c>
      <c r="DG3" s="3" t="s">
        <v>322</v>
      </c>
      <c r="DH3" s="3" t="s">
        <v>329</v>
      </c>
      <c r="DI3" s="3" t="s">
        <v>318</v>
      </c>
      <c r="DJ3" s="3" t="s">
        <v>319</v>
      </c>
      <c r="DK3" s="3" t="s">
        <v>320</v>
      </c>
      <c r="DL3" s="3" t="s">
        <v>321</v>
      </c>
      <c r="DM3" s="3" t="s">
        <v>322</v>
      </c>
      <c r="DN3" s="3" t="s">
        <v>329</v>
      </c>
      <c r="DO3" s="3" t="s">
        <v>330</v>
      </c>
      <c r="DP3" s="3" t="s">
        <v>326</v>
      </c>
      <c r="DQ3" s="3" t="s">
        <v>321</v>
      </c>
      <c r="DR3" s="3" t="s">
        <v>322</v>
      </c>
      <c r="DS3" s="3" t="s">
        <v>329</v>
      </c>
      <c r="DT3" s="3" t="s">
        <v>318</v>
      </c>
      <c r="DU3" s="3" t="s">
        <v>319</v>
      </c>
      <c r="DV3" s="3" t="s">
        <v>320</v>
      </c>
      <c r="DW3" s="3" t="s">
        <v>321</v>
      </c>
      <c r="DX3" s="3" t="s">
        <v>322</v>
      </c>
      <c r="DY3" s="3" t="s">
        <v>329</v>
      </c>
      <c r="DZ3" s="3" t="s">
        <v>331</v>
      </c>
      <c r="EA3" s="3" t="s">
        <v>332</v>
      </c>
      <c r="EB3" s="3" t="s">
        <v>326</v>
      </c>
      <c r="EC3" s="3" t="s">
        <v>321</v>
      </c>
      <c r="ED3" s="3" t="s">
        <v>322</v>
      </c>
      <c r="EE3" s="3" t="s">
        <v>329</v>
      </c>
      <c r="EF3" s="3" t="s">
        <v>331</v>
      </c>
      <c r="EG3" s="3" t="s">
        <v>318</v>
      </c>
      <c r="EH3" s="3" t="s">
        <v>319</v>
      </c>
      <c r="EI3" s="3" t="s">
        <v>320</v>
      </c>
      <c r="EJ3" s="3" t="s">
        <v>322</v>
      </c>
      <c r="EK3" s="3" t="s">
        <v>329</v>
      </c>
      <c r="EL3" s="3" t="s">
        <v>333</v>
      </c>
      <c r="EM3" s="3" t="s">
        <v>326</v>
      </c>
      <c r="EN3" s="3" t="s">
        <v>322</v>
      </c>
      <c r="EO3" s="3" t="s">
        <v>323</v>
      </c>
      <c r="EP3" s="3" t="s">
        <v>318</v>
      </c>
      <c r="EQ3" s="3" t="s">
        <v>334</v>
      </c>
      <c r="ER3" s="3" t="s">
        <v>320</v>
      </c>
      <c r="ES3" s="3" t="s">
        <v>322</v>
      </c>
      <c r="ET3" s="3" t="s">
        <v>329</v>
      </c>
      <c r="EU3" s="3" t="s">
        <v>335</v>
      </c>
      <c r="EV3" s="3" t="s">
        <v>326</v>
      </c>
      <c r="EW3" s="3" t="s">
        <v>322</v>
      </c>
      <c r="EX3" s="3" t="s">
        <v>329</v>
      </c>
      <c r="EY3" s="3" t="s">
        <v>318</v>
      </c>
      <c r="EZ3" s="3" t="s">
        <v>336</v>
      </c>
      <c r="FA3" s="3" t="s">
        <v>320</v>
      </c>
      <c r="FB3" s="3" t="s">
        <v>322</v>
      </c>
      <c r="FC3" s="3" t="s">
        <v>329</v>
      </c>
      <c r="FD3" s="3" t="s">
        <v>337</v>
      </c>
      <c r="FE3" s="3" t="s">
        <v>326</v>
      </c>
      <c r="FF3" s="3" t="s">
        <v>322</v>
      </c>
      <c r="FG3" s="3" t="s">
        <v>329</v>
      </c>
      <c r="FH3" s="3" t="s">
        <v>299</v>
      </c>
      <c r="FI3" s="3" t="s">
        <v>338</v>
      </c>
      <c r="FJ3" s="3" t="s">
        <v>339</v>
      </c>
      <c r="FK3" s="3" t="s">
        <v>340</v>
      </c>
      <c r="FL3" s="3" t="s">
        <v>341</v>
      </c>
      <c r="FM3" s="3" t="s">
        <v>329</v>
      </c>
      <c r="FN3" s="3" t="s">
        <v>342</v>
      </c>
      <c r="FO3" s="3" t="s">
        <v>343</v>
      </c>
      <c r="FP3" s="3" t="s">
        <v>344</v>
      </c>
      <c r="FQ3" s="3" t="s">
        <v>345</v>
      </c>
      <c r="FR3" s="3" t="s">
        <v>346</v>
      </c>
      <c r="FS3" s="3" t="s">
        <v>347</v>
      </c>
      <c r="FT3" s="3" t="s">
        <v>348</v>
      </c>
      <c r="FU3" s="3" t="s">
        <v>349</v>
      </c>
      <c r="FV3" s="3" t="s">
        <v>350</v>
      </c>
      <c r="FW3" s="4" t="s">
        <v>351</v>
      </c>
      <c r="FX3" s="4" t="s">
        <v>352</v>
      </c>
      <c r="FY3" s="3" t="s">
        <v>353</v>
      </c>
      <c r="FZ3" s="3" t="s">
        <v>354</v>
      </c>
      <c r="GA3" s="3" t="s">
        <v>355</v>
      </c>
      <c r="GB3" s="3" t="s">
        <v>356</v>
      </c>
      <c r="GC3" s="3" t="s">
        <v>329</v>
      </c>
      <c r="GD3" s="3" t="s">
        <v>357</v>
      </c>
      <c r="GE3" s="3" t="s">
        <v>358</v>
      </c>
      <c r="GF3" s="3" t="s">
        <v>344</v>
      </c>
      <c r="GG3" s="3" t="s">
        <v>345</v>
      </c>
      <c r="GH3" s="3" t="s">
        <v>346</v>
      </c>
      <c r="GI3" s="3" t="s">
        <v>347</v>
      </c>
      <c r="GJ3" s="3" t="s">
        <v>348</v>
      </c>
      <c r="GK3" s="3" t="s">
        <v>349</v>
      </c>
      <c r="GL3" s="3" t="s">
        <v>350</v>
      </c>
      <c r="GM3" s="4" t="s">
        <v>351</v>
      </c>
      <c r="GN3" s="4" t="s">
        <v>352</v>
      </c>
      <c r="GO3" s="3" t="s">
        <v>299</v>
      </c>
      <c r="GP3" s="3" t="s">
        <v>359</v>
      </c>
      <c r="GQ3" s="3" t="s">
        <v>360</v>
      </c>
      <c r="GR3" s="3" t="s">
        <v>361</v>
      </c>
      <c r="GS3" s="3" t="s">
        <v>362</v>
      </c>
      <c r="GT3" s="3" t="s">
        <v>329</v>
      </c>
      <c r="GU3" s="3" t="s">
        <v>363</v>
      </c>
      <c r="GV3" s="3" t="s">
        <v>364</v>
      </c>
      <c r="GW3" s="3" t="s">
        <v>365</v>
      </c>
      <c r="GX3" s="3" t="s">
        <v>366</v>
      </c>
      <c r="GY3" s="3" t="s">
        <v>362</v>
      </c>
      <c r="GZ3" s="3" t="s">
        <v>329</v>
      </c>
      <c r="HA3" s="3" t="s">
        <v>363</v>
      </c>
      <c r="HB3" s="3" t="s">
        <v>299</v>
      </c>
      <c r="HC3" s="3" t="s">
        <v>359</v>
      </c>
      <c r="HD3" s="3" t="s">
        <v>360</v>
      </c>
      <c r="HE3" s="3" t="s">
        <v>361</v>
      </c>
      <c r="HF3" s="3" t="s">
        <v>362</v>
      </c>
      <c r="HG3" s="3" t="s">
        <v>329</v>
      </c>
      <c r="HH3" s="3" t="s">
        <v>363</v>
      </c>
      <c r="HI3" s="3" t="s">
        <v>364</v>
      </c>
      <c r="HJ3" s="3" t="s">
        <v>365</v>
      </c>
      <c r="HK3" s="3" t="s">
        <v>366</v>
      </c>
      <c r="HL3" s="3" t="s">
        <v>362</v>
      </c>
      <c r="HM3" s="3" t="s">
        <v>329</v>
      </c>
      <c r="HN3" s="3" t="s">
        <v>363</v>
      </c>
      <c r="HO3" s="3" t="s">
        <v>318</v>
      </c>
      <c r="HP3" s="3" t="s">
        <v>319</v>
      </c>
      <c r="HQ3" s="3" t="s">
        <v>320</v>
      </c>
      <c r="HR3" s="3" t="s">
        <v>328</v>
      </c>
      <c r="HS3" s="3" t="s">
        <v>322</v>
      </c>
      <c r="HT3" s="3" t="s">
        <v>329</v>
      </c>
      <c r="HU3" s="3" t="s">
        <v>325</v>
      </c>
      <c r="HV3" s="3" t="s">
        <v>326</v>
      </c>
      <c r="HW3" s="3" t="s">
        <v>328</v>
      </c>
      <c r="HX3" s="3" t="s">
        <v>362</v>
      </c>
      <c r="HY3" s="3" t="s">
        <v>329</v>
      </c>
      <c r="HZ3" s="3" t="s">
        <v>318</v>
      </c>
      <c r="IA3" s="3" t="s">
        <v>319</v>
      </c>
      <c r="IB3" s="3" t="s">
        <v>320</v>
      </c>
      <c r="IC3" s="3" t="s">
        <v>328</v>
      </c>
      <c r="ID3" s="3" t="s">
        <v>322</v>
      </c>
      <c r="IE3" s="3" t="s">
        <v>329</v>
      </c>
      <c r="IF3" s="3" t="s">
        <v>325</v>
      </c>
      <c r="IG3" s="3" t="s">
        <v>326</v>
      </c>
      <c r="IH3" s="3" t="s">
        <v>328</v>
      </c>
      <c r="II3" s="3" t="s">
        <v>322</v>
      </c>
      <c r="IJ3" s="3" t="s">
        <v>329</v>
      </c>
    </row>
    <row r="4" spans="1:244" s="14" customFormat="1" ht="11.25">
      <c r="A4" s="20" t="s">
        <v>469</v>
      </c>
      <c r="B4" s="21">
        <v>39</v>
      </c>
      <c r="C4" s="21">
        <v>20100826</v>
      </c>
      <c r="D4" s="21">
        <v>20100826</v>
      </c>
      <c r="E4" s="22">
        <v>20100601</v>
      </c>
      <c r="F4" s="22" t="s">
        <v>368</v>
      </c>
      <c r="G4" s="21">
        <v>62442</v>
      </c>
      <c r="H4" s="21" t="s">
        <v>469</v>
      </c>
      <c r="I4" s="21" t="s">
        <v>445</v>
      </c>
      <c r="J4" s="22">
        <v>1</v>
      </c>
      <c r="K4" s="21" t="s">
        <v>471</v>
      </c>
      <c r="L4" s="21">
        <v>20100601</v>
      </c>
      <c r="M4" s="21" t="s">
        <v>440</v>
      </c>
      <c r="N4" s="21" t="s">
        <v>370</v>
      </c>
      <c r="O4" s="21" t="s">
        <v>371</v>
      </c>
      <c r="P4" s="21" t="s">
        <v>473</v>
      </c>
      <c r="Q4" s="23" t="s">
        <v>401</v>
      </c>
      <c r="R4" s="21">
        <v>49</v>
      </c>
      <c r="S4" s="21">
        <v>16.5</v>
      </c>
      <c r="T4" s="21">
        <v>10000</v>
      </c>
      <c r="U4" s="22" t="s">
        <v>373</v>
      </c>
      <c r="V4" s="21" t="s">
        <v>406</v>
      </c>
      <c r="W4" s="21" t="s">
        <v>374</v>
      </c>
      <c r="X4" s="21" t="s">
        <v>375</v>
      </c>
      <c r="Y4" s="22"/>
      <c r="Z4" s="22"/>
      <c r="AA4" s="21" t="s">
        <v>440</v>
      </c>
      <c r="AB4" s="21" t="s">
        <v>440</v>
      </c>
      <c r="AC4" s="21">
        <v>2.6</v>
      </c>
      <c r="AD4" s="12" t="s">
        <v>419</v>
      </c>
      <c r="AE4" s="22" t="s">
        <v>376</v>
      </c>
      <c r="AF4" s="21" t="s">
        <v>377</v>
      </c>
      <c r="AG4" s="21"/>
      <c r="AH4" s="21">
        <v>0</v>
      </c>
      <c r="AI4" s="21" t="s">
        <v>454</v>
      </c>
      <c r="AJ4" s="21" t="s">
        <v>456</v>
      </c>
      <c r="AK4" s="21" t="s">
        <v>472</v>
      </c>
      <c r="AL4" s="21" t="s">
        <v>440</v>
      </c>
      <c r="AM4" s="21" t="s">
        <v>440</v>
      </c>
      <c r="AN4" s="21" t="s">
        <v>440</v>
      </c>
      <c r="AO4" s="21">
        <v>1</v>
      </c>
      <c r="AP4" s="21">
        <v>5551</v>
      </c>
      <c r="AQ4" s="21" t="s">
        <v>378</v>
      </c>
      <c r="AR4" s="21" t="s">
        <v>470</v>
      </c>
      <c r="AS4" s="22" t="s">
        <v>380</v>
      </c>
      <c r="AT4" s="22" t="s">
        <v>381</v>
      </c>
      <c r="AU4" s="21" t="s">
        <v>382</v>
      </c>
      <c r="AV4" s="21" t="s">
        <v>383</v>
      </c>
      <c r="AW4" s="21">
        <v>1</v>
      </c>
      <c r="AX4" s="21" t="s">
        <v>425</v>
      </c>
      <c r="AY4" s="21" t="s">
        <v>384</v>
      </c>
      <c r="AZ4" s="21">
        <v>2</v>
      </c>
      <c r="BA4" s="21" t="s">
        <v>385</v>
      </c>
      <c r="BB4" s="21">
        <v>3.5</v>
      </c>
      <c r="BC4" s="21">
        <v>4</v>
      </c>
      <c r="BD4" s="21">
        <v>4</v>
      </c>
      <c r="BE4" s="21">
        <v>10</v>
      </c>
      <c r="BF4" s="21">
        <v>10</v>
      </c>
      <c r="BG4" s="21">
        <v>-10</v>
      </c>
      <c r="BH4" s="21">
        <v>-10</v>
      </c>
      <c r="BI4" s="21" t="s">
        <v>386</v>
      </c>
      <c r="BJ4" s="24" t="s">
        <v>416</v>
      </c>
      <c r="BK4" s="21">
        <v>3</v>
      </c>
      <c r="BL4" s="21" t="s">
        <v>440</v>
      </c>
      <c r="BM4" s="21" t="str">
        <f>IF($BL4="N/A","N/A"," ")</f>
        <v>N/A</v>
      </c>
      <c r="BN4" s="21" t="str">
        <f aca="true" t="shared" si="0" ref="BN4:BY4">IF($BL4="N/A","N/A"," ")</f>
        <v>N/A</v>
      </c>
      <c r="BO4" s="21" t="str">
        <f t="shared" si="0"/>
        <v>N/A</v>
      </c>
      <c r="BP4" s="21" t="str">
        <f t="shared" si="0"/>
        <v>N/A</v>
      </c>
      <c r="BQ4" s="21" t="str">
        <f t="shared" si="0"/>
        <v>N/A</v>
      </c>
      <c r="BR4" s="21" t="str">
        <f t="shared" si="0"/>
        <v>N/A</v>
      </c>
      <c r="BS4" s="21" t="str">
        <f t="shared" si="0"/>
        <v>N/A</v>
      </c>
      <c r="BT4" s="21" t="str">
        <f t="shared" si="0"/>
        <v>N/A</v>
      </c>
      <c r="BU4" s="21" t="str">
        <f t="shared" si="0"/>
        <v>N/A</v>
      </c>
      <c r="BV4" s="21" t="str">
        <f t="shared" si="0"/>
        <v>N/A</v>
      </c>
      <c r="BW4" s="21" t="str">
        <f t="shared" si="0"/>
        <v>N/A</v>
      </c>
      <c r="BX4" s="21" t="str">
        <f t="shared" si="0"/>
        <v>N/A</v>
      </c>
      <c r="BY4" s="21" t="str">
        <f t="shared" si="0"/>
        <v>N/A</v>
      </c>
      <c r="BZ4" s="21">
        <v>1</v>
      </c>
      <c r="CA4" s="21" t="s">
        <v>428</v>
      </c>
      <c r="CB4" s="21" t="s">
        <v>389</v>
      </c>
      <c r="CC4" s="21">
        <v>2</v>
      </c>
      <c r="CD4" s="21">
        <v>0.1666</v>
      </c>
      <c r="CE4" s="21">
        <v>-0.1666</v>
      </c>
      <c r="CF4" s="21" t="s">
        <v>386</v>
      </c>
      <c r="CG4" s="21" t="s">
        <v>440</v>
      </c>
      <c r="CH4" s="21" t="str">
        <f>IF($CG4="N/A","N/A"," ")</f>
        <v>N/A</v>
      </c>
      <c r="CI4" s="21" t="str">
        <f>IF($CG4="N/A","N/A"," ")</f>
        <v>N/A</v>
      </c>
      <c r="CJ4" s="21" t="str">
        <f>IF($CG4="N/A","N/A"," ")</f>
        <v>N/A</v>
      </c>
      <c r="CK4" s="21" t="str">
        <f>IF($CG4="N/A","N/A"," ")</f>
        <v>N/A</v>
      </c>
      <c r="CL4" s="21" t="str">
        <f>IF($CG4="N/A","N/A"," ")</f>
        <v>N/A</v>
      </c>
      <c r="CM4" s="21">
        <v>1</v>
      </c>
      <c r="CN4" s="21" t="s">
        <v>428</v>
      </c>
      <c r="CO4" s="21" t="s">
        <v>389</v>
      </c>
      <c r="CP4" s="21">
        <v>1</v>
      </c>
      <c r="CQ4" s="21">
        <v>0.1666</v>
      </c>
      <c r="CR4" s="21">
        <v>-0.1666</v>
      </c>
      <c r="CS4" s="21" t="s">
        <v>440</v>
      </c>
      <c r="CT4" s="21" t="str">
        <f>IF($CS4="N/A","N/A"," ")</f>
        <v>N/A</v>
      </c>
      <c r="CU4" s="21" t="str">
        <f>IF($CS4="N/A","N/A"," ")</f>
        <v>N/A</v>
      </c>
      <c r="CV4" s="21" t="str">
        <f>IF($CS4="N/A","N/A"," ")</f>
        <v>N/A</v>
      </c>
      <c r="CW4" s="21" t="str">
        <f>IF($CS4="N/A","N/A"," ")</f>
        <v>N/A</v>
      </c>
      <c r="CX4" s="21">
        <v>0</v>
      </c>
      <c r="CY4" s="21" t="s">
        <v>440</v>
      </c>
      <c r="CZ4" s="21" t="s">
        <v>440</v>
      </c>
      <c r="DA4" s="21" t="s">
        <v>440</v>
      </c>
      <c r="DB4" s="21" t="s">
        <v>440</v>
      </c>
      <c r="DC4" s="21" t="s">
        <v>440</v>
      </c>
      <c r="DD4" s="21" t="s">
        <v>440</v>
      </c>
      <c r="DE4" s="21" t="s">
        <v>440</v>
      </c>
      <c r="DF4" s="21" t="s">
        <v>440</v>
      </c>
      <c r="DG4" s="21" t="s">
        <v>440</v>
      </c>
      <c r="DH4" s="21" t="s">
        <v>440</v>
      </c>
      <c r="DI4" s="21">
        <v>1</v>
      </c>
      <c r="DJ4" s="21" t="s">
        <v>390</v>
      </c>
      <c r="DK4" s="13" t="s">
        <v>391</v>
      </c>
      <c r="DL4" s="21">
        <v>1.75</v>
      </c>
      <c r="DM4" s="21">
        <v>0.3333</v>
      </c>
      <c r="DN4" s="21">
        <v>-10</v>
      </c>
      <c r="DO4" s="21" t="s">
        <v>440</v>
      </c>
      <c r="DP4" s="21" t="s">
        <v>440</v>
      </c>
      <c r="DQ4" s="21" t="s">
        <v>440</v>
      </c>
      <c r="DR4" s="21" t="s">
        <v>440</v>
      </c>
      <c r="DS4" s="21" t="s">
        <v>440</v>
      </c>
      <c r="DT4" s="21">
        <v>1</v>
      </c>
      <c r="DU4" s="21" t="s">
        <v>392</v>
      </c>
      <c r="DV4" s="21" t="s">
        <v>393</v>
      </c>
      <c r="DW4" s="21">
        <v>2</v>
      </c>
      <c r="DX4" s="21">
        <v>0</v>
      </c>
      <c r="DY4" s="21">
        <v>-10</v>
      </c>
      <c r="DZ4" s="21" t="s">
        <v>386</v>
      </c>
      <c r="EA4" s="21" t="s">
        <v>440</v>
      </c>
      <c r="EB4" s="21" t="s">
        <v>440</v>
      </c>
      <c r="EC4" s="21" t="s">
        <v>440</v>
      </c>
      <c r="ED4" s="21" t="s">
        <v>440</v>
      </c>
      <c r="EE4" s="21" t="s">
        <v>440</v>
      </c>
      <c r="EF4" s="21" t="s">
        <v>440</v>
      </c>
      <c r="EG4" s="21">
        <v>0</v>
      </c>
      <c r="EH4" s="21" t="str">
        <f>IF($EG4=0,"N/A"," ")</f>
        <v>N/A</v>
      </c>
      <c r="EI4" s="21" t="str">
        <f aca="true" t="shared" si="1" ref="EI4:EO4">IF($EG4=0,"N/A"," ")</f>
        <v>N/A</v>
      </c>
      <c r="EJ4" s="21" t="str">
        <f t="shared" si="1"/>
        <v>N/A</v>
      </c>
      <c r="EK4" s="21" t="str">
        <f t="shared" si="1"/>
        <v>N/A</v>
      </c>
      <c r="EL4" s="21" t="str">
        <f t="shared" si="1"/>
        <v>N/A</v>
      </c>
      <c r="EM4" s="21" t="str">
        <f t="shared" si="1"/>
        <v>N/A</v>
      </c>
      <c r="EN4" s="21" t="str">
        <f t="shared" si="1"/>
        <v>N/A</v>
      </c>
      <c r="EO4" s="21" t="str">
        <f t="shared" si="1"/>
        <v>N/A</v>
      </c>
      <c r="EP4" s="21">
        <v>0</v>
      </c>
      <c r="EQ4" s="21" t="str">
        <f>IF($EP4=0,"N/A"," ")</f>
        <v>N/A</v>
      </c>
      <c r="ER4" s="21" t="str">
        <f aca="true" t="shared" si="2" ref="ER4:EX4">IF($EP4=0,"N/A"," ")</f>
        <v>N/A</v>
      </c>
      <c r="ES4" s="21" t="str">
        <f t="shared" si="2"/>
        <v>N/A</v>
      </c>
      <c r="ET4" s="21" t="str">
        <f t="shared" si="2"/>
        <v>N/A</v>
      </c>
      <c r="EU4" s="21" t="str">
        <f t="shared" si="2"/>
        <v>N/A</v>
      </c>
      <c r="EV4" s="21" t="str">
        <f t="shared" si="2"/>
        <v>N/A</v>
      </c>
      <c r="EW4" s="21" t="str">
        <f t="shared" si="2"/>
        <v>N/A</v>
      </c>
      <c r="EX4" s="21" t="str">
        <f t="shared" si="2"/>
        <v>N/A</v>
      </c>
      <c r="EY4" s="21">
        <v>0</v>
      </c>
      <c r="EZ4" s="21" t="str">
        <f>IF($EY4=0,"N/A"," ")</f>
        <v>N/A</v>
      </c>
      <c r="FA4" s="21" t="str">
        <f aca="true" t="shared" si="3" ref="FA4:FG4">IF($EY4=0,"N/A"," ")</f>
        <v>N/A</v>
      </c>
      <c r="FB4" s="21" t="str">
        <f t="shared" si="3"/>
        <v>N/A</v>
      </c>
      <c r="FC4" s="21" t="str">
        <f t="shared" si="3"/>
        <v>N/A</v>
      </c>
      <c r="FD4" s="21" t="str">
        <f t="shared" si="3"/>
        <v>N/A</v>
      </c>
      <c r="FE4" s="21" t="str">
        <f t="shared" si="3"/>
        <v>N/A</v>
      </c>
      <c r="FF4" s="21" t="str">
        <f t="shared" si="3"/>
        <v>N/A</v>
      </c>
      <c r="FG4" s="21" t="str">
        <f t="shared" si="3"/>
        <v>N/A</v>
      </c>
      <c r="FH4" s="21">
        <v>1</v>
      </c>
      <c r="FI4" s="21" t="s">
        <v>444</v>
      </c>
      <c r="FJ4" s="21" t="s">
        <v>394</v>
      </c>
      <c r="FK4" s="21" t="s">
        <v>395</v>
      </c>
      <c r="FL4" s="21">
        <v>1</v>
      </c>
      <c r="FM4" s="21">
        <v>-28</v>
      </c>
      <c r="FN4" s="21">
        <v>4</v>
      </c>
      <c r="FO4" s="21">
        <v>17.5</v>
      </c>
      <c r="FP4" s="21" t="str">
        <f>IF($FI4="integrated (non-spectral)","N/A"," ")</f>
        <v>N/A</v>
      </c>
      <c r="FQ4" s="21">
        <f>IF($FI4="integrated (non-spectral)",1," ")</f>
        <v>1</v>
      </c>
      <c r="FR4" s="21" t="str">
        <f>IF($FI4="integrated (non-spectral)","N/A"," ")</f>
        <v>N/A</v>
      </c>
      <c r="FS4" s="21" t="str">
        <f>IF($FI4="integrated (non-spectral)","N/A"," ")</f>
        <v>N/A</v>
      </c>
      <c r="FT4" s="21" t="str">
        <f>IF($FI4="integrated (non-spectral)","N/A"," ")</f>
        <v>N/A</v>
      </c>
      <c r="FU4" s="21" t="s">
        <v>386</v>
      </c>
      <c r="FV4" s="21"/>
      <c r="FW4" s="21" t="s">
        <v>396</v>
      </c>
      <c r="FX4" s="21" t="s">
        <v>397</v>
      </c>
      <c r="FY4" s="21" t="str">
        <f>IF($FH4&lt;2,"N/A"," ")</f>
        <v>N/A</v>
      </c>
      <c r="FZ4" s="21" t="str">
        <f aca="true" t="shared" si="4" ref="FZ4:GN4">IF($FH4&lt;2,"N/A"," ")</f>
        <v>N/A</v>
      </c>
      <c r="GA4" s="21" t="str">
        <f t="shared" si="4"/>
        <v>N/A</v>
      </c>
      <c r="GB4" s="21" t="str">
        <f t="shared" si="4"/>
        <v>N/A</v>
      </c>
      <c r="GC4" s="21" t="str">
        <f t="shared" si="4"/>
        <v>N/A</v>
      </c>
      <c r="GD4" s="21" t="str">
        <f t="shared" si="4"/>
        <v>N/A</v>
      </c>
      <c r="GE4" s="21" t="str">
        <f t="shared" si="4"/>
        <v>N/A</v>
      </c>
      <c r="GF4" s="21" t="str">
        <f t="shared" si="4"/>
        <v>N/A</v>
      </c>
      <c r="GG4" s="21" t="str">
        <f t="shared" si="4"/>
        <v>N/A</v>
      </c>
      <c r="GH4" s="21" t="str">
        <f t="shared" si="4"/>
        <v>N/A</v>
      </c>
      <c r="GI4" s="21" t="str">
        <f t="shared" si="4"/>
        <v>N/A</v>
      </c>
      <c r="GJ4" s="21" t="str">
        <f t="shared" si="4"/>
        <v>N/A</v>
      </c>
      <c r="GK4" s="21" t="str">
        <f t="shared" si="4"/>
        <v>N/A</v>
      </c>
      <c r="GL4" s="21" t="str">
        <f t="shared" si="4"/>
        <v>N/A</v>
      </c>
      <c r="GM4" s="21" t="str">
        <f t="shared" si="4"/>
        <v>N/A</v>
      </c>
      <c r="GN4" s="21" t="str">
        <f t="shared" si="4"/>
        <v>N/A</v>
      </c>
      <c r="GO4" s="21">
        <v>0</v>
      </c>
      <c r="GP4" s="21" t="str">
        <f>IF($GO4=0,"N/A"," ")</f>
        <v>N/A</v>
      </c>
      <c r="GQ4" s="21" t="str">
        <f>IF($GO4=0,"N/A"," ")</f>
        <v>N/A</v>
      </c>
      <c r="GR4" s="21" t="str">
        <f>IF($GO4=0,"N/A"," ")</f>
        <v>N/A</v>
      </c>
      <c r="GS4" s="21" t="str">
        <f>IF($GO4=0,"N/A"," ")</f>
        <v>N/A</v>
      </c>
      <c r="GT4" s="21" t="str">
        <f>IF($GO4=0,"N/A"," ")</f>
        <v>N/A</v>
      </c>
      <c r="GU4" s="21" t="str">
        <f>IF($GO4=0,"N/A"," ")</f>
        <v>N/A</v>
      </c>
      <c r="GV4" s="21" t="str">
        <f aca="true" t="shared" si="5" ref="GV4:HA4">IF($GO4&lt;=1,"N/A"," ")</f>
        <v>N/A</v>
      </c>
      <c r="GW4" s="21" t="str">
        <f t="shared" si="5"/>
        <v>N/A</v>
      </c>
      <c r="GX4" s="21" t="str">
        <f t="shared" si="5"/>
        <v>N/A</v>
      </c>
      <c r="GY4" s="21" t="str">
        <f t="shared" si="5"/>
        <v>N/A</v>
      </c>
      <c r="GZ4" s="21" t="str">
        <f>IF($GO4&lt;=1,"N/A"," ")</f>
        <v>N/A</v>
      </c>
      <c r="HA4" s="21" t="str">
        <f t="shared" si="5"/>
        <v>N/A</v>
      </c>
      <c r="HB4" s="21">
        <v>0</v>
      </c>
      <c r="HC4" s="21" t="str">
        <f>IF($HB4=0,"N/A"," ")</f>
        <v>N/A</v>
      </c>
      <c r="HD4" s="21" t="str">
        <f>IF($HB4=0,"N/A"," ")</f>
        <v>N/A</v>
      </c>
      <c r="HE4" s="21" t="str">
        <f>IF($HB4=0,"N/A"," ")</f>
        <v>N/A</v>
      </c>
      <c r="HF4" s="21" t="str">
        <f>IF($HB4=0,"N/A"," ")</f>
        <v>N/A</v>
      </c>
      <c r="HG4" s="21" t="str">
        <f>IF($HB4=0,"N/A"," ")</f>
        <v>N/A</v>
      </c>
      <c r="HH4" s="21" t="str">
        <f>IF($HB4&lt;=1,"N/A"," ")</f>
        <v>N/A</v>
      </c>
      <c r="HI4" s="21" t="str">
        <f aca="true" t="shared" si="6" ref="HI4:HN4">IF($HB4&lt;=1,"N/A"," ")</f>
        <v>N/A</v>
      </c>
      <c r="HJ4" s="21" t="str">
        <f t="shared" si="6"/>
        <v>N/A</v>
      </c>
      <c r="HK4" s="21" t="str">
        <f t="shared" si="6"/>
        <v>N/A</v>
      </c>
      <c r="HL4" s="21" t="str">
        <f t="shared" si="6"/>
        <v>N/A</v>
      </c>
      <c r="HM4" s="21" t="str">
        <f t="shared" si="6"/>
        <v>N/A</v>
      </c>
      <c r="HN4" s="21" t="str">
        <f t="shared" si="6"/>
        <v>N/A</v>
      </c>
      <c r="HO4" s="21">
        <v>0</v>
      </c>
      <c r="HP4" s="21" t="str">
        <f>IF($HO4=0,"N/A"," ")</f>
        <v>N/A</v>
      </c>
      <c r="HQ4" s="21" t="str">
        <f>IF($HO4=0,"N/A"," ")</f>
        <v>N/A</v>
      </c>
      <c r="HR4" s="21" t="str">
        <f>IF($HO4=0,"N/A"," ")</f>
        <v>N/A</v>
      </c>
      <c r="HS4" s="21" t="str">
        <f>IF($HO4=0,"N/A"," ")</f>
        <v>N/A</v>
      </c>
      <c r="HT4" s="21" t="str">
        <f>IF($HO4=0,"N/A"," ")</f>
        <v>N/A</v>
      </c>
      <c r="HU4" s="21" t="str">
        <f>IF($HO4&lt;=1,"N/A"," ")</f>
        <v>N/A</v>
      </c>
      <c r="HV4" s="21" t="str">
        <f>IF($HO4&lt;=1,"N/A"," ")</f>
        <v>N/A</v>
      </c>
      <c r="HW4" s="21" t="str">
        <f>IF($HO4&lt;=1,"N/A"," ")</f>
        <v>N/A</v>
      </c>
      <c r="HX4" s="21" t="str">
        <f>IF($HO4&lt;=1,"N/A"," ")</f>
        <v>N/A</v>
      </c>
      <c r="HY4" s="21" t="str">
        <f>IF($HO4&lt;=1,"N/A"," ")</f>
        <v>N/A</v>
      </c>
      <c r="HZ4" s="21">
        <v>0</v>
      </c>
      <c r="IA4" s="21" t="str">
        <f>IF($HZ4=0,"N/A"," ")</f>
        <v>N/A</v>
      </c>
      <c r="IB4" s="21" t="str">
        <f>IF($HZ4=0,"N/A"," ")</f>
        <v>N/A</v>
      </c>
      <c r="IC4" s="21" t="str">
        <f>IF($HZ4=0,"N/A"," ")</f>
        <v>N/A</v>
      </c>
      <c r="ID4" s="21" t="str">
        <f>IF($HZ4=0,"N/A"," ")</f>
        <v>N/A</v>
      </c>
      <c r="IE4" s="21" t="str">
        <f>IF($HZ4=0,"N/A"," ")</f>
        <v>N/A</v>
      </c>
      <c r="IF4" s="21" t="str">
        <f>IF($HZ4&lt;=1,"N/A"," ")</f>
        <v>N/A</v>
      </c>
      <c r="IG4" s="21" t="str">
        <f>IF($HZ4&lt;=1,"N/A"," ")</f>
        <v>N/A</v>
      </c>
      <c r="IH4" s="21" t="str">
        <f>IF($HZ4&lt;=1,"N/A"," ")</f>
        <v>N/A</v>
      </c>
      <c r="II4" s="21" t="str">
        <f>IF($HZ4&lt;=1,"N/A"," ")</f>
        <v>N/A</v>
      </c>
      <c r="IJ4" s="21" t="str">
        <f>IF($HZ4&lt;=1,"N/A"," ")</f>
        <v>N/A</v>
      </c>
    </row>
    <row r="11" ht="14.25">
      <c r="BA11" s="8" t="s">
        <v>463</v>
      </c>
    </row>
  </sheetData>
  <mergeCells count="15">
    <mergeCell ref="HB1:HN1"/>
    <mergeCell ref="HO1:HY1"/>
    <mergeCell ref="HZ1:IJ1"/>
    <mergeCell ref="EP1:EX1"/>
    <mergeCell ref="EY1:FG1"/>
    <mergeCell ref="FH1:GN1"/>
    <mergeCell ref="GO1:HA1"/>
    <mergeCell ref="CX1:DH1"/>
    <mergeCell ref="DI1:DS1"/>
    <mergeCell ref="DT1:EF1"/>
    <mergeCell ref="EG1:EO1"/>
    <mergeCell ref="A1:AV1"/>
    <mergeCell ref="AW1:BY1"/>
    <mergeCell ref="BZ1:CL1"/>
    <mergeCell ref="CM1:CW1"/>
  </mergeCells>
  <dataValidations count="13">
    <dataValidation type="list" allowBlank="1" showInputMessage="1" showErrorMessage="1" sqref="DZ4 FU4">
      <formula1>yesorno</formula1>
    </dataValidation>
    <dataValidation type="list" allowBlank="1" showInputMessage="1" showErrorMessage="1" sqref="I4">
      <formula1>bt_options</formula1>
    </dataValidation>
    <dataValidation type="list" allowBlank="1" showInputMessage="1" showErrorMessage="1" sqref="FI4">
      <formula1>wav_options</formula1>
    </dataValidation>
    <dataValidation type="list" allowBlank="1" showInputMessage="1" showErrorMessage="1" sqref="BL4">
      <formula1>anml2_options</formula1>
    </dataValidation>
    <dataValidation type="list" allowBlank="1" showInputMessage="1" showErrorMessage="1" sqref="CG4">
      <formula1>ats2_options</formula1>
    </dataValidation>
    <dataValidation type="list" allowBlank="1" showInputMessage="1" showErrorMessage="1" sqref="CS4">
      <formula1>wts2_options</formula1>
    </dataValidation>
    <dataValidation type="list" allowBlank="1" showInputMessage="1" showErrorMessage="1" sqref="CN4">
      <formula1>wts_options</formula1>
    </dataValidation>
    <dataValidation type="list" allowBlank="1" showInputMessage="1" showErrorMessage="1" sqref="CA4">
      <formula1>ats_options</formula1>
    </dataValidation>
    <dataValidation type="list" allowBlank="1" showInputMessage="1" showErrorMessage="1" sqref="BJ4">
      <formula1>amWS_options</formula1>
    </dataValidation>
    <dataValidation type="list" allowBlank="1" showInputMessage="1" showErrorMessage="1" sqref="AX4">
      <formula1>anml_options</formula1>
    </dataValidation>
    <dataValidation type="list" allowBlank="1" showInputMessage="1" showErrorMessage="1" sqref="AD4">
      <formula1>Mtyp_options</formula1>
    </dataValidation>
    <dataValidation type="list" allowBlank="1" showInputMessage="1" showErrorMessage="1" sqref="V4">
      <formula1>Hult_options</formula1>
    </dataValidation>
    <dataValidation type="list" allowBlank="1" showInputMessage="1" showErrorMessage="1" sqref="Q4">
      <formula1>DA_options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0"/>
  <sheetViews>
    <sheetView workbookViewId="0" topLeftCell="BE1">
      <selection activeCell="BL4" sqref="BL4"/>
    </sheetView>
  </sheetViews>
  <sheetFormatPr defaultColWidth="9.140625" defaultRowHeight="12.75"/>
  <cols>
    <col min="1" max="9" width="14.28125" style="8" customWidth="1"/>
    <col min="10" max="102" width="15.8515625" style="8" customWidth="1"/>
    <col min="103" max="244" width="17.421875" style="8" customWidth="1"/>
    <col min="245" max="16384" width="9.140625" style="8" customWidth="1"/>
  </cols>
  <sheetData>
    <row r="1" spans="1:244" s="1" customFormat="1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5"/>
      <c r="AW1" s="29" t="s">
        <v>1</v>
      </c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1"/>
      <c r="BZ1" s="26" t="s">
        <v>2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8"/>
      <c r="CM1" s="29" t="s">
        <v>3</v>
      </c>
      <c r="CN1" s="30"/>
      <c r="CO1" s="30"/>
      <c r="CP1" s="30"/>
      <c r="CQ1" s="30"/>
      <c r="CR1" s="30"/>
      <c r="CS1" s="30"/>
      <c r="CT1" s="30"/>
      <c r="CU1" s="30"/>
      <c r="CV1" s="30"/>
      <c r="CW1" s="31"/>
      <c r="CX1" s="32" t="s">
        <v>4</v>
      </c>
      <c r="CY1" s="30"/>
      <c r="CZ1" s="30"/>
      <c r="DA1" s="30"/>
      <c r="DB1" s="30"/>
      <c r="DC1" s="30"/>
      <c r="DD1" s="30"/>
      <c r="DE1" s="30"/>
      <c r="DF1" s="30"/>
      <c r="DG1" s="30"/>
      <c r="DH1" s="31"/>
      <c r="DI1" s="29" t="s">
        <v>5</v>
      </c>
      <c r="DJ1" s="30"/>
      <c r="DK1" s="30"/>
      <c r="DL1" s="30"/>
      <c r="DM1" s="30"/>
      <c r="DN1" s="30"/>
      <c r="DO1" s="30"/>
      <c r="DP1" s="30"/>
      <c r="DQ1" s="30"/>
      <c r="DR1" s="30"/>
      <c r="DS1" s="31"/>
      <c r="DT1" s="32" t="s">
        <v>6</v>
      </c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1"/>
      <c r="EG1" s="33" t="s">
        <v>7</v>
      </c>
      <c r="EH1" s="27"/>
      <c r="EI1" s="27"/>
      <c r="EJ1" s="27"/>
      <c r="EK1" s="27"/>
      <c r="EL1" s="27"/>
      <c r="EM1" s="27"/>
      <c r="EN1" s="27"/>
      <c r="EO1" s="28"/>
      <c r="EP1" s="32" t="s">
        <v>8</v>
      </c>
      <c r="EQ1" s="30"/>
      <c r="ER1" s="30"/>
      <c r="ES1" s="30"/>
      <c r="ET1" s="30"/>
      <c r="EU1" s="30"/>
      <c r="EV1" s="30"/>
      <c r="EW1" s="30"/>
      <c r="EX1" s="31"/>
      <c r="EY1" s="29" t="s">
        <v>9</v>
      </c>
      <c r="EZ1" s="30"/>
      <c r="FA1" s="30"/>
      <c r="FB1" s="30"/>
      <c r="FC1" s="30"/>
      <c r="FD1" s="30"/>
      <c r="FE1" s="30"/>
      <c r="FF1" s="30"/>
      <c r="FG1" s="31"/>
      <c r="FH1" s="26" t="s">
        <v>10</v>
      </c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8"/>
      <c r="GO1" s="29" t="s">
        <v>11</v>
      </c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1"/>
      <c r="HB1" s="26" t="s">
        <v>12</v>
      </c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8"/>
      <c r="HO1" s="29" t="s">
        <v>13</v>
      </c>
      <c r="HP1" s="30"/>
      <c r="HQ1" s="30"/>
      <c r="HR1" s="30"/>
      <c r="HS1" s="30"/>
      <c r="HT1" s="30"/>
      <c r="HU1" s="30"/>
      <c r="HV1" s="30"/>
      <c r="HW1" s="30"/>
      <c r="HX1" s="30"/>
      <c r="HY1" s="31"/>
      <c r="HZ1" s="26" t="s">
        <v>14</v>
      </c>
      <c r="IA1" s="27"/>
      <c r="IB1" s="27"/>
      <c r="IC1" s="27"/>
      <c r="ID1" s="27"/>
      <c r="IE1" s="27"/>
      <c r="IF1" s="27"/>
      <c r="IG1" s="27"/>
      <c r="IH1" s="27"/>
      <c r="II1" s="27"/>
      <c r="IJ1" s="27"/>
    </row>
    <row r="2" spans="1:244" s="6" customFormat="1" ht="11.25">
      <c r="A2" s="2" t="s">
        <v>15</v>
      </c>
      <c r="B2" s="3" t="s">
        <v>16</v>
      </c>
      <c r="C2" s="3" t="s">
        <v>17</v>
      </c>
      <c r="D2" s="3" t="s">
        <v>18</v>
      </c>
      <c r="E2" s="4" t="s">
        <v>19</v>
      </c>
      <c r="F2" s="4" t="s">
        <v>20</v>
      </c>
      <c r="G2" s="3" t="s">
        <v>21</v>
      </c>
      <c r="H2" s="3" t="s">
        <v>22</v>
      </c>
      <c r="I2" s="3" t="s">
        <v>23</v>
      </c>
      <c r="J2" s="4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4" t="s">
        <v>35</v>
      </c>
      <c r="V2" s="3" t="s">
        <v>36</v>
      </c>
      <c r="W2" s="3" t="s">
        <v>37</v>
      </c>
      <c r="X2" s="3" t="s">
        <v>38</v>
      </c>
      <c r="Y2" s="4" t="s">
        <v>39</v>
      </c>
      <c r="Z2" s="4" t="s">
        <v>40</v>
      </c>
      <c r="AA2" s="3" t="s">
        <v>41</v>
      </c>
      <c r="AB2" s="3" t="s">
        <v>42</v>
      </c>
      <c r="AC2" s="3" t="s">
        <v>43</v>
      </c>
      <c r="AD2" s="3" t="s">
        <v>44</v>
      </c>
      <c r="AE2" s="4" t="s">
        <v>45</v>
      </c>
      <c r="AF2" s="3" t="s">
        <v>46</v>
      </c>
      <c r="AG2" s="3" t="s">
        <v>47</v>
      </c>
      <c r="AH2" s="3" t="s">
        <v>48</v>
      </c>
      <c r="AI2" s="3" t="s">
        <v>49</v>
      </c>
      <c r="AJ2" s="3" t="s">
        <v>50</v>
      </c>
      <c r="AK2" s="3" t="s">
        <v>51</v>
      </c>
      <c r="AL2" s="3" t="s">
        <v>448</v>
      </c>
      <c r="AM2" s="3" t="s">
        <v>453</v>
      </c>
      <c r="AN2" s="3" t="s">
        <v>452</v>
      </c>
      <c r="AO2" s="3" t="s">
        <v>52</v>
      </c>
      <c r="AP2" s="3" t="s">
        <v>53</v>
      </c>
      <c r="AQ2" s="3" t="s">
        <v>54</v>
      </c>
      <c r="AR2" s="3" t="s">
        <v>55</v>
      </c>
      <c r="AS2" s="4" t="s">
        <v>56</v>
      </c>
      <c r="AT2" s="4" t="s">
        <v>57</v>
      </c>
      <c r="AU2" s="3" t="s">
        <v>58</v>
      </c>
      <c r="AV2" s="3" t="s">
        <v>59</v>
      </c>
      <c r="AW2" s="3" t="s">
        <v>60</v>
      </c>
      <c r="AX2" s="3" t="s">
        <v>61</v>
      </c>
      <c r="AY2" s="3" t="s">
        <v>62</v>
      </c>
      <c r="AZ2" s="3" t="s">
        <v>63</v>
      </c>
      <c r="BA2" s="3" t="s">
        <v>64</v>
      </c>
      <c r="BB2" s="3" t="s">
        <v>65</v>
      </c>
      <c r="BC2" s="3" t="s">
        <v>66</v>
      </c>
      <c r="BD2" s="3" t="s">
        <v>67</v>
      </c>
      <c r="BE2" s="3" t="s">
        <v>68</v>
      </c>
      <c r="BF2" s="3" t="s">
        <v>69</v>
      </c>
      <c r="BG2" s="3" t="s">
        <v>70</v>
      </c>
      <c r="BH2" s="3" t="s">
        <v>71</v>
      </c>
      <c r="BI2" s="3" t="s">
        <v>72</v>
      </c>
      <c r="BJ2" s="3" t="s">
        <v>73</v>
      </c>
      <c r="BK2" s="3" t="s">
        <v>74</v>
      </c>
      <c r="BL2" s="3" t="s">
        <v>75</v>
      </c>
      <c r="BM2" s="3" t="s">
        <v>76</v>
      </c>
      <c r="BN2" s="3" t="s">
        <v>77</v>
      </c>
      <c r="BO2" s="3" t="s">
        <v>78</v>
      </c>
      <c r="BP2" s="3" t="s">
        <v>79</v>
      </c>
      <c r="BQ2" s="3" t="s">
        <v>80</v>
      </c>
      <c r="BR2" s="3" t="s">
        <v>81</v>
      </c>
      <c r="BS2" s="3" t="s">
        <v>82</v>
      </c>
      <c r="BT2" s="3" t="s">
        <v>83</v>
      </c>
      <c r="BU2" s="3" t="s">
        <v>84</v>
      </c>
      <c r="BV2" s="3" t="s">
        <v>85</v>
      </c>
      <c r="BW2" s="3" t="s">
        <v>86</v>
      </c>
      <c r="BX2" s="3" t="s">
        <v>87</v>
      </c>
      <c r="BY2" s="3" t="s">
        <v>88</v>
      </c>
      <c r="BZ2" s="3" t="s">
        <v>89</v>
      </c>
      <c r="CA2" s="3" t="s">
        <v>90</v>
      </c>
      <c r="CB2" s="3" t="s">
        <v>91</v>
      </c>
      <c r="CC2" s="3" t="s">
        <v>92</v>
      </c>
      <c r="CD2" s="3" t="s">
        <v>93</v>
      </c>
      <c r="CE2" s="3" t="s">
        <v>94</v>
      </c>
      <c r="CF2" s="3" t="s">
        <v>95</v>
      </c>
      <c r="CG2" s="3" t="s">
        <v>96</v>
      </c>
      <c r="CH2" s="3" t="s">
        <v>97</v>
      </c>
      <c r="CI2" s="3" t="s">
        <v>98</v>
      </c>
      <c r="CJ2" s="3" t="s">
        <v>99</v>
      </c>
      <c r="CK2" s="3" t="s">
        <v>100</v>
      </c>
      <c r="CL2" s="3" t="s">
        <v>101</v>
      </c>
      <c r="CM2" s="3" t="s">
        <v>102</v>
      </c>
      <c r="CN2" s="3" t="s">
        <v>103</v>
      </c>
      <c r="CO2" s="3" t="s">
        <v>104</v>
      </c>
      <c r="CP2" s="3" t="s">
        <v>105</v>
      </c>
      <c r="CQ2" s="3" t="s">
        <v>106</v>
      </c>
      <c r="CR2" s="3" t="s">
        <v>107</v>
      </c>
      <c r="CS2" s="3" t="s">
        <v>108</v>
      </c>
      <c r="CT2" s="3" t="s">
        <v>109</v>
      </c>
      <c r="CU2" s="3" t="s">
        <v>110</v>
      </c>
      <c r="CV2" s="3" t="s">
        <v>111</v>
      </c>
      <c r="CW2" s="3" t="s">
        <v>112</v>
      </c>
      <c r="CX2" s="3" t="s">
        <v>113</v>
      </c>
      <c r="CY2" s="3" t="s">
        <v>114</v>
      </c>
      <c r="CZ2" s="3" t="s">
        <v>115</v>
      </c>
      <c r="DA2" s="3" t="s">
        <v>116</v>
      </c>
      <c r="DB2" s="3" t="s">
        <v>117</v>
      </c>
      <c r="DC2" s="3" t="s">
        <v>118</v>
      </c>
      <c r="DD2" s="3" t="s">
        <v>119</v>
      </c>
      <c r="DE2" s="3" t="s">
        <v>120</v>
      </c>
      <c r="DF2" s="3" t="s">
        <v>121</v>
      </c>
      <c r="DG2" s="3" t="s">
        <v>122</v>
      </c>
      <c r="DH2" s="3" t="s">
        <v>123</v>
      </c>
      <c r="DI2" s="3" t="s">
        <v>124</v>
      </c>
      <c r="DJ2" s="3" t="s">
        <v>125</v>
      </c>
      <c r="DK2" s="3" t="s">
        <v>126</v>
      </c>
      <c r="DL2" s="3" t="s">
        <v>127</v>
      </c>
      <c r="DM2" s="3" t="s">
        <v>128</v>
      </c>
      <c r="DN2" s="3" t="s">
        <v>129</v>
      </c>
      <c r="DO2" s="3" t="s">
        <v>130</v>
      </c>
      <c r="DP2" s="3" t="s">
        <v>131</v>
      </c>
      <c r="DQ2" s="3" t="s">
        <v>132</v>
      </c>
      <c r="DR2" s="3" t="s">
        <v>133</v>
      </c>
      <c r="DS2" s="3" t="s">
        <v>134</v>
      </c>
      <c r="DT2" s="3" t="s">
        <v>135</v>
      </c>
      <c r="DU2" s="3" t="s">
        <v>136</v>
      </c>
      <c r="DV2" s="3" t="s">
        <v>137</v>
      </c>
      <c r="DW2" s="3" t="s">
        <v>138</v>
      </c>
      <c r="DX2" s="3" t="s">
        <v>139</v>
      </c>
      <c r="DY2" s="3" t="s">
        <v>140</v>
      </c>
      <c r="DZ2" s="3" t="s">
        <v>141</v>
      </c>
      <c r="EA2" s="3" t="s">
        <v>142</v>
      </c>
      <c r="EB2" s="3" t="s">
        <v>143</v>
      </c>
      <c r="EC2" s="3" t="s">
        <v>144</v>
      </c>
      <c r="ED2" s="3" t="s">
        <v>145</v>
      </c>
      <c r="EE2" s="3" t="s">
        <v>146</v>
      </c>
      <c r="EF2" s="3" t="s">
        <v>147</v>
      </c>
      <c r="EG2" s="3" t="s">
        <v>148</v>
      </c>
      <c r="EH2" s="3" t="s">
        <v>149</v>
      </c>
      <c r="EI2" s="3" t="s">
        <v>150</v>
      </c>
      <c r="EJ2" s="3" t="s">
        <v>151</v>
      </c>
      <c r="EK2" s="3" t="s">
        <v>152</v>
      </c>
      <c r="EL2" s="3" t="s">
        <v>153</v>
      </c>
      <c r="EM2" s="3" t="s">
        <v>154</v>
      </c>
      <c r="EN2" s="3" t="s">
        <v>155</v>
      </c>
      <c r="EO2" s="3" t="s">
        <v>156</v>
      </c>
      <c r="EP2" s="3" t="s">
        <v>157</v>
      </c>
      <c r="EQ2" s="3" t="s">
        <v>158</v>
      </c>
      <c r="ER2" s="3" t="s">
        <v>159</v>
      </c>
      <c r="ES2" s="3" t="s">
        <v>160</v>
      </c>
      <c r="ET2" s="3" t="s">
        <v>161</v>
      </c>
      <c r="EU2" s="3" t="s">
        <v>162</v>
      </c>
      <c r="EV2" s="3" t="s">
        <v>163</v>
      </c>
      <c r="EW2" s="3" t="s">
        <v>164</v>
      </c>
      <c r="EX2" s="3" t="s">
        <v>161</v>
      </c>
      <c r="EY2" s="3" t="s">
        <v>165</v>
      </c>
      <c r="EZ2" s="3" t="s">
        <v>166</v>
      </c>
      <c r="FA2" s="3" t="s">
        <v>167</v>
      </c>
      <c r="FB2" s="3" t="s">
        <v>168</v>
      </c>
      <c r="FC2" s="3" t="s">
        <v>169</v>
      </c>
      <c r="FD2" s="3" t="s">
        <v>170</v>
      </c>
      <c r="FE2" s="3" t="s">
        <v>171</v>
      </c>
      <c r="FF2" s="3" t="s">
        <v>172</v>
      </c>
      <c r="FG2" s="3" t="s">
        <v>169</v>
      </c>
      <c r="FH2" s="3" t="s">
        <v>173</v>
      </c>
      <c r="FI2" s="3" t="s">
        <v>174</v>
      </c>
      <c r="FJ2" s="3" t="s">
        <v>175</v>
      </c>
      <c r="FK2" s="3" t="s">
        <v>176</v>
      </c>
      <c r="FL2" s="3" t="s">
        <v>177</v>
      </c>
      <c r="FM2" s="3" t="s">
        <v>178</v>
      </c>
      <c r="FN2" s="3" t="s">
        <v>179</v>
      </c>
      <c r="FO2" s="3" t="s">
        <v>180</v>
      </c>
      <c r="FP2" s="3" t="s">
        <v>181</v>
      </c>
      <c r="FQ2" s="3" t="s">
        <v>182</v>
      </c>
      <c r="FR2" s="3" t="s">
        <v>183</v>
      </c>
      <c r="FS2" s="3" t="s">
        <v>184</v>
      </c>
      <c r="FT2" s="3" t="s">
        <v>185</v>
      </c>
      <c r="FU2" s="3" t="s">
        <v>186</v>
      </c>
      <c r="FV2" s="3" t="s">
        <v>187</v>
      </c>
      <c r="FW2" s="4" t="s">
        <v>188</v>
      </c>
      <c r="FX2" s="4" t="s">
        <v>189</v>
      </c>
      <c r="FY2" s="3" t="s">
        <v>190</v>
      </c>
      <c r="FZ2" s="3" t="s">
        <v>191</v>
      </c>
      <c r="GA2" s="3" t="s">
        <v>192</v>
      </c>
      <c r="GB2" s="3" t="s">
        <v>193</v>
      </c>
      <c r="GC2" s="3" t="s">
        <v>194</v>
      </c>
      <c r="GD2" s="3" t="s">
        <v>195</v>
      </c>
      <c r="GE2" s="3" t="s">
        <v>196</v>
      </c>
      <c r="GF2" s="3" t="s">
        <v>197</v>
      </c>
      <c r="GG2" s="3" t="s">
        <v>198</v>
      </c>
      <c r="GH2" s="3" t="s">
        <v>199</v>
      </c>
      <c r="GI2" s="3" t="s">
        <v>200</v>
      </c>
      <c r="GJ2" s="3" t="s">
        <v>201</v>
      </c>
      <c r="GK2" s="3" t="s">
        <v>202</v>
      </c>
      <c r="GL2" s="3" t="s">
        <v>203</v>
      </c>
      <c r="GM2" s="4" t="s">
        <v>204</v>
      </c>
      <c r="GN2" s="4" t="s">
        <v>205</v>
      </c>
      <c r="GO2" s="3" t="s">
        <v>206</v>
      </c>
      <c r="GP2" s="5" t="s">
        <v>207</v>
      </c>
      <c r="GQ2" s="3" t="s">
        <v>208</v>
      </c>
      <c r="GR2" s="3" t="s">
        <v>209</v>
      </c>
      <c r="GS2" s="3" t="s">
        <v>210</v>
      </c>
      <c r="GT2" s="3" t="s">
        <v>211</v>
      </c>
      <c r="GU2" s="3" t="s">
        <v>212</v>
      </c>
      <c r="GV2" s="5" t="s">
        <v>213</v>
      </c>
      <c r="GW2" s="3" t="s">
        <v>214</v>
      </c>
      <c r="GX2" s="3" t="s">
        <v>215</v>
      </c>
      <c r="GY2" s="3" t="s">
        <v>216</v>
      </c>
      <c r="GZ2" s="3" t="s">
        <v>217</v>
      </c>
      <c r="HA2" s="3" t="s">
        <v>218</v>
      </c>
      <c r="HB2" s="3" t="s">
        <v>219</v>
      </c>
      <c r="HC2" s="3" t="s">
        <v>220</v>
      </c>
      <c r="HD2" s="3" t="s">
        <v>221</v>
      </c>
      <c r="HE2" s="3" t="s">
        <v>222</v>
      </c>
      <c r="HF2" s="3" t="s">
        <v>223</v>
      </c>
      <c r="HG2" s="3" t="s">
        <v>224</v>
      </c>
      <c r="HH2" s="3" t="s">
        <v>225</v>
      </c>
      <c r="HI2" s="3" t="s">
        <v>226</v>
      </c>
      <c r="HJ2" s="3" t="s">
        <v>227</v>
      </c>
      <c r="HK2" s="3" t="s">
        <v>228</v>
      </c>
      <c r="HL2" s="3" t="s">
        <v>229</v>
      </c>
      <c r="HM2" s="3" t="s">
        <v>230</v>
      </c>
      <c r="HN2" s="3" t="s">
        <v>231</v>
      </c>
      <c r="HO2" s="3" t="s">
        <v>232</v>
      </c>
      <c r="HP2" s="3" t="s">
        <v>233</v>
      </c>
      <c r="HQ2" s="3" t="s">
        <v>234</v>
      </c>
      <c r="HR2" s="3" t="s">
        <v>235</v>
      </c>
      <c r="HS2" s="3" t="s">
        <v>236</v>
      </c>
      <c r="HT2" s="3" t="s">
        <v>237</v>
      </c>
      <c r="HU2" s="3" t="s">
        <v>238</v>
      </c>
      <c r="HV2" s="3" t="s">
        <v>239</v>
      </c>
      <c r="HW2" s="3" t="s">
        <v>240</v>
      </c>
      <c r="HX2" s="3" t="s">
        <v>241</v>
      </c>
      <c r="HY2" s="3" t="s">
        <v>242</v>
      </c>
      <c r="HZ2" s="3" t="s">
        <v>243</v>
      </c>
      <c r="IA2" s="3" t="s">
        <v>244</v>
      </c>
      <c r="IB2" s="3" t="s">
        <v>245</v>
      </c>
      <c r="IC2" s="3" t="s">
        <v>246</v>
      </c>
      <c r="ID2" s="3" t="s">
        <v>247</v>
      </c>
      <c r="IE2" s="3" t="s">
        <v>248</v>
      </c>
      <c r="IF2" s="3" t="s">
        <v>249</v>
      </c>
      <c r="IG2" s="3" t="s">
        <v>250</v>
      </c>
      <c r="IH2" s="3" t="s">
        <v>251</v>
      </c>
      <c r="II2" s="3" t="s">
        <v>252</v>
      </c>
      <c r="IJ2" s="3" t="s">
        <v>253</v>
      </c>
    </row>
    <row r="3" spans="1:244" s="6" customFormat="1" ht="33.75">
      <c r="A3" s="7" t="s">
        <v>254</v>
      </c>
      <c r="B3" s="3" t="s">
        <v>255</v>
      </c>
      <c r="C3" s="3" t="s">
        <v>256</v>
      </c>
      <c r="D3" s="3" t="s">
        <v>257</v>
      </c>
      <c r="E3" s="4" t="s">
        <v>258</v>
      </c>
      <c r="F3" s="4" t="s">
        <v>259</v>
      </c>
      <c r="G3" s="3" t="s">
        <v>260</v>
      </c>
      <c r="H3" s="3" t="s">
        <v>261</v>
      </c>
      <c r="I3" s="3" t="s">
        <v>262</v>
      </c>
      <c r="J3" s="4" t="s">
        <v>263</v>
      </c>
      <c r="K3" s="3" t="s">
        <v>264</v>
      </c>
      <c r="L3" s="3" t="s">
        <v>265</v>
      </c>
      <c r="M3" s="3" t="s">
        <v>266</v>
      </c>
      <c r="N3" s="3" t="s">
        <v>267</v>
      </c>
      <c r="O3" s="3" t="s">
        <v>268</v>
      </c>
      <c r="P3" s="3" t="s">
        <v>269</v>
      </c>
      <c r="Q3" s="3" t="s">
        <v>270</v>
      </c>
      <c r="R3" s="3" t="s">
        <v>271</v>
      </c>
      <c r="S3" s="3" t="s">
        <v>272</v>
      </c>
      <c r="T3" s="3" t="s">
        <v>273</v>
      </c>
      <c r="U3" s="4" t="s">
        <v>274</v>
      </c>
      <c r="V3" s="3" t="s">
        <v>275</v>
      </c>
      <c r="W3" s="3" t="s">
        <v>276</v>
      </c>
      <c r="X3" s="3" t="s">
        <v>277</v>
      </c>
      <c r="Y3" s="4" t="s">
        <v>278</v>
      </c>
      <c r="Z3" s="4" t="s">
        <v>279</v>
      </c>
      <c r="AA3" s="3" t="s">
        <v>280</v>
      </c>
      <c r="AB3" s="3" t="s">
        <v>281</v>
      </c>
      <c r="AC3" s="3" t="s">
        <v>282</v>
      </c>
      <c r="AD3" s="3" t="s">
        <v>283</v>
      </c>
      <c r="AE3" s="4" t="s">
        <v>284</v>
      </c>
      <c r="AF3" s="3" t="s">
        <v>285</v>
      </c>
      <c r="AG3" s="3" t="s">
        <v>286</v>
      </c>
      <c r="AH3" s="3" t="s">
        <v>287</v>
      </c>
      <c r="AI3" s="3" t="s">
        <v>288</v>
      </c>
      <c r="AJ3" s="3" t="s">
        <v>289</v>
      </c>
      <c r="AK3" s="3" t="s">
        <v>290</v>
      </c>
      <c r="AL3" s="3" t="s">
        <v>449</v>
      </c>
      <c r="AM3" s="3" t="s">
        <v>450</v>
      </c>
      <c r="AN3" s="3" t="s">
        <v>451</v>
      </c>
      <c r="AO3" s="3" t="s">
        <v>291</v>
      </c>
      <c r="AP3" s="3" t="s">
        <v>292</v>
      </c>
      <c r="AQ3" s="3" t="s">
        <v>293</v>
      </c>
      <c r="AR3" s="3" t="s">
        <v>294</v>
      </c>
      <c r="AS3" s="4" t="s">
        <v>295</v>
      </c>
      <c r="AT3" s="4" t="s">
        <v>296</v>
      </c>
      <c r="AU3" s="3" t="s">
        <v>297</v>
      </c>
      <c r="AV3" s="3" t="s">
        <v>298</v>
      </c>
      <c r="AW3" s="3" t="s">
        <v>299</v>
      </c>
      <c r="AX3" s="3" t="s">
        <v>300</v>
      </c>
      <c r="AY3" s="3" t="s">
        <v>301</v>
      </c>
      <c r="AZ3" s="3" t="s">
        <v>316</v>
      </c>
      <c r="BA3" s="3" t="s">
        <v>303</v>
      </c>
      <c r="BB3" s="3" t="s">
        <v>304</v>
      </c>
      <c r="BC3" s="3" t="s">
        <v>305</v>
      </c>
      <c r="BD3" s="3" t="s">
        <v>306</v>
      </c>
      <c r="BE3" s="3" t="s">
        <v>307</v>
      </c>
      <c r="BF3" s="3" t="s">
        <v>308</v>
      </c>
      <c r="BG3" s="3" t="s">
        <v>309</v>
      </c>
      <c r="BH3" s="3" t="s">
        <v>310</v>
      </c>
      <c r="BI3" s="3" t="s">
        <v>311</v>
      </c>
      <c r="BJ3" s="3" t="s">
        <v>312</v>
      </c>
      <c r="BK3" s="3" t="s">
        <v>313</v>
      </c>
      <c r="BL3" s="3" t="s">
        <v>314</v>
      </c>
      <c r="BM3" s="3" t="s">
        <v>315</v>
      </c>
      <c r="BN3" s="3" t="s">
        <v>316</v>
      </c>
      <c r="BO3" s="3" t="s">
        <v>317</v>
      </c>
      <c r="BP3" s="3" t="s">
        <v>304</v>
      </c>
      <c r="BQ3" s="3" t="s">
        <v>305</v>
      </c>
      <c r="BR3" s="3" t="s">
        <v>306</v>
      </c>
      <c r="BS3" s="3" t="s">
        <v>307</v>
      </c>
      <c r="BT3" s="3" t="s">
        <v>308</v>
      </c>
      <c r="BU3" s="3" t="s">
        <v>309</v>
      </c>
      <c r="BV3" s="3" t="s">
        <v>310</v>
      </c>
      <c r="BW3" s="3" t="s">
        <v>311</v>
      </c>
      <c r="BX3" s="3" t="s">
        <v>312</v>
      </c>
      <c r="BY3" s="3" t="s">
        <v>313</v>
      </c>
      <c r="BZ3" s="3" t="s">
        <v>318</v>
      </c>
      <c r="CA3" s="3" t="s">
        <v>319</v>
      </c>
      <c r="CB3" s="3" t="s">
        <v>320</v>
      </c>
      <c r="CC3" s="3" t="s">
        <v>321</v>
      </c>
      <c r="CD3" s="3" t="s">
        <v>322</v>
      </c>
      <c r="CE3" s="3" t="s">
        <v>323</v>
      </c>
      <c r="CF3" s="3" t="s">
        <v>324</v>
      </c>
      <c r="CG3" s="3" t="s">
        <v>325</v>
      </c>
      <c r="CH3" s="3" t="s">
        <v>326</v>
      </c>
      <c r="CI3" s="3" t="s">
        <v>321</v>
      </c>
      <c r="CJ3" s="3" t="s">
        <v>322</v>
      </c>
      <c r="CK3" s="3" t="s">
        <v>323</v>
      </c>
      <c r="CL3" s="3" t="s">
        <v>327</v>
      </c>
      <c r="CM3" s="3" t="s">
        <v>318</v>
      </c>
      <c r="CN3" s="3" t="s">
        <v>319</v>
      </c>
      <c r="CO3" s="3" t="s">
        <v>320</v>
      </c>
      <c r="CP3" s="3" t="s">
        <v>328</v>
      </c>
      <c r="CQ3" s="3" t="s">
        <v>322</v>
      </c>
      <c r="CR3" s="3" t="s">
        <v>323</v>
      </c>
      <c r="CS3" s="3" t="s">
        <v>325</v>
      </c>
      <c r="CT3" s="3" t="s">
        <v>326</v>
      </c>
      <c r="CU3" s="3" t="s">
        <v>328</v>
      </c>
      <c r="CV3" s="3" t="s">
        <v>322</v>
      </c>
      <c r="CW3" s="3" t="s">
        <v>329</v>
      </c>
      <c r="CX3" s="3" t="s">
        <v>318</v>
      </c>
      <c r="CY3" s="3" t="s">
        <v>319</v>
      </c>
      <c r="CZ3" s="3" t="s">
        <v>320</v>
      </c>
      <c r="DA3" s="3" t="s">
        <v>328</v>
      </c>
      <c r="DB3" s="3" t="s">
        <v>322</v>
      </c>
      <c r="DC3" s="3" t="s">
        <v>329</v>
      </c>
      <c r="DD3" s="3" t="s">
        <v>325</v>
      </c>
      <c r="DE3" s="3" t="s">
        <v>326</v>
      </c>
      <c r="DF3" s="3" t="s">
        <v>328</v>
      </c>
      <c r="DG3" s="3" t="s">
        <v>322</v>
      </c>
      <c r="DH3" s="3" t="s">
        <v>329</v>
      </c>
      <c r="DI3" s="3" t="s">
        <v>318</v>
      </c>
      <c r="DJ3" s="3" t="s">
        <v>319</v>
      </c>
      <c r="DK3" s="3" t="s">
        <v>320</v>
      </c>
      <c r="DL3" s="3" t="s">
        <v>321</v>
      </c>
      <c r="DM3" s="3" t="s">
        <v>322</v>
      </c>
      <c r="DN3" s="3" t="s">
        <v>329</v>
      </c>
      <c r="DO3" s="3" t="s">
        <v>330</v>
      </c>
      <c r="DP3" s="3" t="s">
        <v>326</v>
      </c>
      <c r="DQ3" s="3" t="s">
        <v>321</v>
      </c>
      <c r="DR3" s="3" t="s">
        <v>322</v>
      </c>
      <c r="DS3" s="3" t="s">
        <v>329</v>
      </c>
      <c r="DT3" s="3" t="s">
        <v>318</v>
      </c>
      <c r="DU3" s="3" t="s">
        <v>319</v>
      </c>
      <c r="DV3" s="3" t="s">
        <v>320</v>
      </c>
      <c r="DW3" s="3" t="s">
        <v>321</v>
      </c>
      <c r="DX3" s="3" t="s">
        <v>322</v>
      </c>
      <c r="DY3" s="3" t="s">
        <v>329</v>
      </c>
      <c r="DZ3" s="3" t="s">
        <v>331</v>
      </c>
      <c r="EA3" s="3" t="s">
        <v>332</v>
      </c>
      <c r="EB3" s="3" t="s">
        <v>326</v>
      </c>
      <c r="EC3" s="3" t="s">
        <v>321</v>
      </c>
      <c r="ED3" s="3" t="s">
        <v>322</v>
      </c>
      <c r="EE3" s="3" t="s">
        <v>329</v>
      </c>
      <c r="EF3" s="3" t="s">
        <v>331</v>
      </c>
      <c r="EG3" s="3" t="s">
        <v>318</v>
      </c>
      <c r="EH3" s="3" t="s">
        <v>319</v>
      </c>
      <c r="EI3" s="3" t="s">
        <v>320</v>
      </c>
      <c r="EJ3" s="3" t="s">
        <v>322</v>
      </c>
      <c r="EK3" s="3" t="s">
        <v>329</v>
      </c>
      <c r="EL3" s="3" t="s">
        <v>333</v>
      </c>
      <c r="EM3" s="3" t="s">
        <v>326</v>
      </c>
      <c r="EN3" s="3" t="s">
        <v>322</v>
      </c>
      <c r="EO3" s="3" t="s">
        <v>323</v>
      </c>
      <c r="EP3" s="3" t="s">
        <v>318</v>
      </c>
      <c r="EQ3" s="3" t="s">
        <v>334</v>
      </c>
      <c r="ER3" s="3" t="s">
        <v>320</v>
      </c>
      <c r="ES3" s="3" t="s">
        <v>322</v>
      </c>
      <c r="ET3" s="3" t="s">
        <v>329</v>
      </c>
      <c r="EU3" s="3" t="s">
        <v>335</v>
      </c>
      <c r="EV3" s="3" t="s">
        <v>326</v>
      </c>
      <c r="EW3" s="3" t="s">
        <v>322</v>
      </c>
      <c r="EX3" s="3" t="s">
        <v>329</v>
      </c>
      <c r="EY3" s="3" t="s">
        <v>318</v>
      </c>
      <c r="EZ3" s="3" t="s">
        <v>336</v>
      </c>
      <c r="FA3" s="3" t="s">
        <v>320</v>
      </c>
      <c r="FB3" s="3" t="s">
        <v>322</v>
      </c>
      <c r="FC3" s="3" t="s">
        <v>329</v>
      </c>
      <c r="FD3" s="3" t="s">
        <v>337</v>
      </c>
      <c r="FE3" s="3" t="s">
        <v>326</v>
      </c>
      <c r="FF3" s="3" t="s">
        <v>322</v>
      </c>
      <c r="FG3" s="3" t="s">
        <v>329</v>
      </c>
      <c r="FH3" s="3" t="s">
        <v>299</v>
      </c>
      <c r="FI3" s="3" t="s">
        <v>338</v>
      </c>
      <c r="FJ3" s="3" t="s">
        <v>339</v>
      </c>
      <c r="FK3" s="3" t="s">
        <v>340</v>
      </c>
      <c r="FL3" s="3" t="s">
        <v>341</v>
      </c>
      <c r="FM3" s="3" t="s">
        <v>329</v>
      </c>
      <c r="FN3" s="3" t="s">
        <v>342</v>
      </c>
      <c r="FO3" s="3" t="s">
        <v>343</v>
      </c>
      <c r="FP3" s="3" t="s">
        <v>344</v>
      </c>
      <c r="FQ3" s="3" t="s">
        <v>345</v>
      </c>
      <c r="FR3" s="3" t="s">
        <v>346</v>
      </c>
      <c r="FS3" s="3" t="s">
        <v>347</v>
      </c>
      <c r="FT3" s="3" t="s">
        <v>348</v>
      </c>
      <c r="FU3" s="3" t="s">
        <v>349</v>
      </c>
      <c r="FV3" s="3" t="s">
        <v>350</v>
      </c>
      <c r="FW3" s="4" t="s">
        <v>351</v>
      </c>
      <c r="FX3" s="4" t="s">
        <v>352</v>
      </c>
      <c r="FY3" s="3" t="s">
        <v>353</v>
      </c>
      <c r="FZ3" s="3" t="s">
        <v>354</v>
      </c>
      <c r="GA3" s="3" t="s">
        <v>355</v>
      </c>
      <c r="GB3" s="3" t="s">
        <v>356</v>
      </c>
      <c r="GC3" s="3" t="s">
        <v>329</v>
      </c>
      <c r="GD3" s="3" t="s">
        <v>357</v>
      </c>
      <c r="GE3" s="3" t="s">
        <v>358</v>
      </c>
      <c r="GF3" s="3" t="s">
        <v>344</v>
      </c>
      <c r="GG3" s="3" t="s">
        <v>345</v>
      </c>
      <c r="GH3" s="3" t="s">
        <v>346</v>
      </c>
      <c r="GI3" s="3" t="s">
        <v>347</v>
      </c>
      <c r="GJ3" s="3" t="s">
        <v>348</v>
      </c>
      <c r="GK3" s="3" t="s">
        <v>349</v>
      </c>
      <c r="GL3" s="3" t="s">
        <v>350</v>
      </c>
      <c r="GM3" s="4" t="s">
        <v>351</v>
      </c>
      <c r="GN3" s="4" t="s">
        <v>352</v>
      </c>
      <c r="GO3" s="3" t="s">
        <v>299</v>
      </c>
      <c r="GP3" s="3" t="s">
        <v>359</v>
      </c>
      <c r="GQ3" s="3" t="s">
        <v>360</v>
      </c>
      <c r="GR3" s="3" t="s">
        <v>361</v>
      </c>
      <c r="GS3" s="3" t="s">
        <v>362</v>
      </c>
      <c r="GT3" s="3" t="s">
        <v>329</v>
      </c>
      <c r="GU3" s="3" t="s">
        <v>363</v>
      </c>
      <c r="GV3" s="3" t="s">
        <v>364</v>
      </c>
      <c r="GW3" s="3" t="s">
        <v>365</v>
      </c>
      <c r="GX3" s="3" t="s">
        <v>366</v>
      </c>
      <c r="GY3" s="3" t="s">
        <v>362</v>
      </c>
      <c r="GZ3" s="3" t="s">
        <v>329</v>
      </c>
      <c r="HA3" s="3" t="s">
        <v>363</v>
      </c>
      <c r="HB3" s="3" t="s">
        <v>299</v>
      </c>
      <c r="HC3" s="3" t="s">
        <v>359</v>
      </c>
      <c r="HD3" s="3" t="s">
        <v>360</v>
      </c>
      <c r="HE3" s="3" t="s">
        <v>361</v>
      </c>
      <c r="HF3" s="3" t="s">
        <v>362</v>
      </c>
      <c r="HG3" s="3" t="s">
        <v>329</v>
      </c>
      <c r="HH3" s="3" t="s">
        <v>363</v>
      </c>
      <c r="HI3" s="3" t="s">
        <v>364</v>
      </c>
      <c r="HJ3" s="3" t="s">
        <v>365</v>
      </c>
      <c r="HK3" s="3" t="s">
        <v>366</v>
      </c>
      <c r="HL3" s="3" t="s">
        <v>362</v>
      </c>
      <c r="HM3" s="3" t="s">
        <v>329</v>
      </c>
      <c r="HN3" s="3" t="s">
        <v>363</v>
      </c>
      <c r="HO3" s="3" t="s">
        <v>318</v>
      </c>
      <c r="HP3" s="3" t="s">
        <v>319</v>
      </c>
      <c r="HQ3" s="3" t="s">
        <v>320</v>
      </c>
      <c r="HR3" s="3" t="s">
        <v>328</v>
      </c>
      <c r="HS3" s="3" t="s">
        <v>322</v>
      </c>
      <c r="HT3" s="3" t="s">
        <v>329</v>
      </c>
      <c r="HU3" s="3" t="s">
        <v>325</v>
      </c>
      <c r="HV3" s="3" t="s">
        <v>326</v>
      </c>
      <c r="HW3" s="3" t="s">
        <v>328</v>
      </c>
      <c r="HX3" s="3" t="s">
        <v>362</v>
      </c>
      <c r="HY3" s="3" t="s">
        <v>329</v>
      </c>
      <c r="HZ3" s="3" t="s">
        <v>318</v>
      </c>
      <c r="IA3" s="3" t="s">
        <v>319</v>
      </c>
      <c r="IB3" s="3" t="s">
        <v>320</v>
      </c>
      <c r="IC3" s="3" t="s">
        <v>328</v>
      </c>
      <c r="ID3" s="3" t="s">
        <v>322</v>
      </c>
      <c r="IE3" s="3" t="s">
        <v>329</v>
      </c>
      <c r="IF3" s="3" t="s">
        <v>325</v>
      </c>
      <c r="IG3" s="3" t="s">
        <v>326</v>
      </c>
      <c r="IH3" s="3" t="s">
        <v>328</v>
      </c>
      <c r="II3" s="3" t="s">
        <v>322</v>
      </c>
      <c r="IJ3" s="3" t="s">
        <v>329</v>
      </c>
    </row>
    <row r="4" spans="1:244" s="14" customFormat="1" ht="11.25">
      <c r="A4" s="20" t="s">
        <v>367</v>
      </c>
      <c r="B4" s="21">
        <v>28</v>
      </c>
      <c r="C4" s="21">
        <v>20100630</v>
      </c>
      <c r="D4" s="21">
        <v>20100630</v>
      </c>
      <c r="E4" s="21">
        <v>19940708</v>
      </c>
      <c r="F4" s="21">
        <v>19950807</v>
      </c>
      <c r="G4" s="21">
        <v>64045</v>
      </c>
      <c r="H4" s="21" t="s">
        <v>367</v>
      </c>
      <c r="I4" s="21" t="s">
        <v>445</v>
      </c>
      <c r="J4" s="22">
        <v>1</v>
      </c>
      <c r="K4" s="21" t="s">
        <v>369</v>
      </c>
      <c r="L4" s="21">
        <v>19940708</v>
      </c>
      <c r="M4" s="21">
        <v>19950807</v>
      </c>
      <c r="N4" s="21" t="s">
        <v>370</v>
      </c>
      <c r="O4" s="21" t="s">
        <v>371</v>
      </c>
      <c r="P4" s="21" t="s">
        <v>372</v>
      </c>
      <c r="Q4" s="23" t="s">
        <v>401</v>
      </c>
      <c r="R4" s="21">
        <v>59.07</v>
      </c>
      <c r="S4" s="21">
        <v>-11.42</v>
      </c>
      <c r="T4" s="21">
        <v>10000</v>
      </c>
      <c r="U4" s="22" t="s">
        <v>373</v>
      </c>
      <c r="V4" s="21" t="s">
        <v>406</v>
      </c>
      <c r="W4" s="21" t="s">
        <v>374</v>
      </c>
      <c r="X4" s="21" t="s">
        <v>375</v>
      </c>
      <c r="Y4" s="22"/>
      <c r="Z4" s="22"/>
      <c r="AA4" s="21" t="s">
        <v>440</v>
      </c>
      <c r="AB4" s="21" t="s">
        <v>440</v>
      </c>
      <c r="AC4" s="21">
        <v>2.6</v>
      </c>
      <c r="AD4" s="12" t="s">
        <v>419</v>
      </c>
      <c r="AE4" s="22" t="s">
        <v>376</v>
      </c>
      <c r="AF4" s="21" t="s">
        <v>377</v>
      </c>
      <c r="AG4" s="21"/>
      <c r="AH4" s="21">
        <v>0</v>
      </c>
      <c r="AI4" s="21" t="s">
        <v>447</v>
      </c>
      <c r="AJ4" s="21"/>
      <c r="AK4" s="21"/>
      <c r="AL4" s="21" t="s">
        <v>447</v>
      </c>
      <c r="AM4" s="21"/>
      <c r="AN4" s="25"/>
      <c r="AO4" s="21">
        <v>1</v>
      </c>
      <c r="AP4" s="21"/>
      <c r="AQ4" s="21" t="s">
        <v>378</v>
      </c>
      <c r="AR4" s="21" t="s">
        <v>379</v>
      </c>
      <c r="AS4" s="22" t="s">
        <v>380</v>
      </c>
      <c r="AT4" s="22"/>
      <c r="AU4" s="21" t="s">
        <v>382</v>
      </c>
      <c r="AV4" s="21"/>
      <c r="AW4" s="21">
        <v>2</v>
      </c>
      <c r="AX4" s="21" t="s">
        <v>423</v>
      </c>
      <c r="AY4" s="21" t="s">
        <v>387</v>
      </c>
      <c r="AZ4" s="21" t="s">
        <v>440</v>
      </c>
      <c r="BA4" s="21" t="s">
        <v>388</v>
      </c>
      <c r="BB4" s="21">
        <v>3.5</v>
      </c>
      <c r="BC4" s="21">
        <v>4</v>
      </c>
      <c r="BD4" s="21">
        <v>4</v>
      </c>
      <c r="BE4" s="21">
        <v>10</v>
      </c>
      <c r="BF4" s="21">
        <v>10</v>
      </c>
      <c r="BG4" s="21">
        <v>-10</v>
      </c>
      <c r="BH4" s="21">
        <v>-10</v>
      </c>
      <c r="BI4" s="21" t="s">
        <v>386</v>
      </c>
      <c r="BJ4" s="24" t="s">
        <v>416</v>
      </c>
      <c r="BK4" s="21">
        <v>3</v>
      </c>
      <c r="BL4" s="21" t="s">
        <v>423</v>
      </c>
      <c r="BM4" s="21" t="s">
        <v>387</v>
      </c>
      <c r="BN4" s="21" t="s">
        <v>440</v>
      </c>
      <c r="BO4" s="21" t="s">
        <v>388</v>
      </c>
      <c r="BP4" s="21">
        <v>3.5</v>
      </c>
      <c r="BQ4" s="21">
        <v>4</v>
      </c>
      <c r="BR4" s="21">
        <v>4</v>
      </c>
      <c r="BS4" s="21">
        <v>10</v>
      </c>
      <c r="BT4" s="21">
        <v>10</v>
      </c>
      <c r="BU4" s="21">
        <v>-10</v>
      </c>
      <c r="BV4" s="21">
        <v>-10</v>
      </c>
      <c r="BW4" s="21" t="s">
        <v>386</v>
      </c>
      <c r="BX4" s="21" t="s">
        <v>416</v>
      </c>
      <c r="BY4" s="21">
        <v>3</v>
      </c>
      <c r="BZ4" s="21">
        <v>2</v>
      </c>
      <c r="CA4" s="21" t="s">
        <v>428</v>
      </c>
      <c r="CB4" s="21" t="s">
        <v>389</v>
      </c>
      <c r="CC4" s="21">
        <v>2</v>
      </c>
      <c r="CD4" s="21">
        <v>0.1666</v>
      </c>
      <c r="CE4" s="21">
        <v>-0.1666</v>
      </c>
      <c r="CF4" s="21" t="s">
        <v>386</v>
      </c>
      <c r="CG4" s="21" t="s">
        <v>428</v>
      </c>
      <c r="CH4" s="21" t="s">
        <v>389</v>
      </c>
      <c r="CI4" s="21">
        <v>2</v>
      </c>
      <c r="CJ4" s="21">
        <v>0.1666</v>
      </c>
      <c r="CK4" s="21">
        <v>-0.1666</v>
      </c>
      <c r="CL4" s="21" t="s">
        <v>386</v>
      </c>
      <c r="CM4" s="21">
        <v>1</v>
      </c>
      <c r="CN4" s="21" t="s">
        <v>428</v>
      </c>
      <c r="CO4" s="21" t="s">
        <v>389</v>
      </c>
      <c r="CP4" s="21">
        <v>1</v>
      </c>
      <c r="CQ4" s="21">
        <v>0.1666</v>
      </c>
      <c r="CR4" s="21">
        <v>-0.1666</v>
      </c>
      <c r="CS4" s="21" t="s">
        <v>440</v>
      </c>
      <c r="CT4" s="21" t="s">
        <v>440</v>
      </c>
      <c r="CU4" s="21" t="s">
        <v>440</v>
      </c>
      <c r="CV4" s="21" t="s">
        <v>440</v>
      </c>
      <c r="CW4" s="21" t="s">
        <v>440</v>
      </c>
      <c r="CX4" s="21">
        <v>0</v>
      </c>
      <c r="CY4" s="21" t="s">
        <v>440</v>
      </c>
      <c r="CZ4" s="21" t="s">
        <v>440</v>
      </c>
      <c r="DA4" s="21" t="s">
        <v>440</v>
      </c>
      <c r="DB4" s="21" t="s">
        <v>440</v>
      </c>
      <c r="DC4" s="21" t="s">
        <v>440</v>
      </c>
      <c r="DD4" s="21" t="s">
        <v>440</v>
      </c>
      <c r="DE4" s="21" t="s">
        <v>440</v>
      </c>
      <c r="DF4" s="21" t="s">
        <v>440</v>
      </c>
      <c r="DG4" s="21" t="s">
        <v>440</v>
      </c>
      <c r="DH4" s="21" t="s">
        <v>440</v>
      </c>
      <c r="DI4" s="21">
        <v>2</v>
      </c>
      <c r="DJ4" s="21" t="s">
        <v>390</v>
      </c>
      <c r="DK4" s="13" t="s">
        <v>391</v>
      </c>
      <c r="DL4" s="21">
        <v>1.75</v>
      </c>
      <c r="DM4" s="21">
        <v>0.3333</v>
      </c>
      <c r="DN4" s="21">
        <v>-10</v>
      </c>
      <c r="DO4" s="21" t="s">
        <v>390</v>
      </c>
      <c r="DP4" s="13" t="s">
        <v>391</v>
      </c>
      <c r="DQ4" s="21">
        <v>1.75</v>
      </c>
      <c r="DR4" s="21">
        <v>0.3333</v>
      </c>
      <c r="DS4" s="21">
        <v>-10</v>
      </c>
      <c r="DT4" s="21">
        <v>2</v>
      </c>
      <c r="DU4" s="21" t="s">
        <v>392</v>
      </c>
      <c r="DV4" s="21" t="s">
        <v>393</v>
      </c>
      <c r="DW4" s="21">
        <v>2</v>
      </c>
      <c r="DX4" s="21">
        <v>0</v>
      </c>
      <c r="DY4" s="21">
        <v>-10</v>
      </c>
      <c r="DZ4" s="21" t="s">
        <v>386</v>
      </c>
      <c r="EA4" s="21" t="s">
        <v>392</v>
      </c>
      <c r="EB4" s="21" t="s">
        <v>393</v>
      </c>
      <c r="EC4" s="21">
        <v>2</v>
      </c>
      <c r="ED4" s="21">
        <v>0</v>
      </c>
      <c r="EE4" s="21">
        <v>-10</v>
      </c>
      <c r="EF4" s="21" t="s">
        <v>386</v>
      </c>
      <c r="EG4" s="21">
        <v>0</v>
      </c>
      <c r="EH4" s="21" t="str">
        <f>IF($EG4=0,"N/A"," ")</f>
        <v>N/A</v>
      </c>
      <c r="EI4" s="21" t="str">
        <f aca="true" t="shared" si="0" ref="EI4:EO13">IF($EG4=0,"N/A"," ")</f>
        <v>N/A</v>
      </c>
      <c r="EJ4" s="21" t="str">
        <f t="shared" si="0"/>
        <v>N/A</v>
      </c>
      <c r="EK4" s="21" t="str">
        <f t="shared" si="0"/>
        <v>N/A</v>
      </c>
      <c r="EL4" s="21" t="str">
        <f t="shared" si="0"/>
        <v>N/A</v>
      </c>
      <c r="EM4" s="21" t="str">
        <f t="shared" si="0"/>
        <v>N/A</v>
      </c>
      <c r="EN4" s="21" t="str">
        <f t="shared" si="0"/>
        <v>N/A</v>
      </c>
      <c r="EO4" s="21" t="str">
        <f t="shared" si="0"/>
        <v>N/A</v>
      </c>
      <c r="EP4" s="21">
        <v>0</v>
      </c>
      <c r="EQ4" s="21" t="str">
        <f>IF($EP4=0,"N/A"," ")</f>
        <v>N/A</v>
      </c>
      <c r="ER4" s="21" t="str">
        <f aca="true" t="shared" si="1" ref="ER4:EX13">IF($EP4=0,"N/A"," ")</f>
        <v>N/A</v>
      </c>
      <c r="ES4" s="21" t="str">
        <f t="shared" si="1"/>
        <v>N/A</v>
      </c>
      <c r="ET4" s="21" t="str">
        <f t="shared" si="1"/>
        <v>N/A</v>
      </c>
      <c r="EU4" s="21" t="str">
        <f t="shared" si="1"/>
        <v>N/A</v>
      </c>
      <c r="EV4" s="21" t="str">
        <f t="shared" si="1"/>
        <v>N/A</v>
      </c>
      <c r="EW4" s="21" t="str">
        <f t="shared" si="1"/>
        <v>N/A</v>
      </c>
      <c r="EX4" s="21" t="str">
        <f t="shared" si="1"/>
        <v>N/A</v>
      </c>
      <c r="EY4" s="21">
        <v>0</v>
      </c>
      <c r="EZ4" s="21" t="str">
        <f>IF($EY4=0,"N/A"," ")</f>
        <v>N/A</v>
      </c>
      <c r="FA4" s="21" t="str">
        <f aca="true" t="shared" si="2" ref="FA4:FG13">IF($EY4=0,"N/A"," ")</f>
        <v>N/A</v>
      </c>
      <c r="FB4" s="21" t="str">
        <f t="shared" si="2"/>
        <v>N/A</v>
      </c>
      <c r="FC4" s="21" t="str">
        <f t="shared" si="2"/>
        <v>N/A</v>
      </c>
      <c r="FD4" s="21" t="str">
        <f t="shared" si="2"/>
        <v>N/A</v>
      </c>
      <c r="FE4" s="21" t="str">
        <f t="shared" si="2"/>
        <v>N/A</v>
      </c>
      <c r="FF4" s="21" t="str">
        <f t="shared" si="2"/>
        <v>N/A</v>
      </c>
      <c r="FG4" s="21" t="str">
        <f t="shared" si="2"/>
        <v>N/A</v>
      </c>
      <c r="FH4" s="21">
        <v>1</v>
      </c>
      <c r="FI4" s="21" t="s">
        <v>444</v>
      </c>
      <c r="FJ4" s="21" t="s">
        <v>394</v>
      </c>
      <c r="FK4" s="21" t="s">
        <v>395</v>
      </c>
      <c r="FL4" s="21">
        <v>1</v>
      </c>
      <c r="FM4" s="21">
        <v>-28</v>
      </c>
      <c r="FN4" s="21">
        <v>4</v>
      </c>
      <c r="FO4" s="21">
        <v>17.5</v>
      </c>
      <c r="FP4" s="21" t="str">
        <f>IF($FI4="integrated (non-spectral)","N/A"," ")</f>
        <v>N/A</v>
      </c>
      <c r="FQ4" s="21">
        <f>IF($FI4="integrated (non-spectral)",1," ")</f>
        <v>1</v>
      </c>
      <c r="FR4" s="21" t="str">
        <f>IF($FI4="integrated (non-spectral)","N/A"," ")</f>
        <v>N/A</v>
      </c>
      <c r="FS4" s="21" t="str">
        <f>IF($FI4="integrated (non-spectral)","N/A"," ")</f>
        <v>N/A</v>
      </c>
      <c r="FT4" s="21" t="str">
        <f>IF($FI4="integrated (non-spectral)","N/A"," ")</f>
        <v>N/A</v>
      </c>
      <c r="FU4" s="21" t="s">
        <v>386</v>
      </c>
      <c r="FV4" s="21"/>
      <c r="FW4" s="21" t="s">
        <v>396</v>
      </c>
      <c r="FX4" s="21" t="s">
        <v>397</v>
      </c>
      <c r="FY4" s="21" t="str">
        <f>IF($FH4&lt;2,"N/A"," ")</f>
        <v>N/A</v>
      </c>
      <c r="FZ4" s="21" t="str">
        <f>IF($FH4&lt;2,"N/A"," ")</f>
        <v>N/A</v>
      </c>
      <c r="GA4" s="21" t="str">
        <f aca="true" t="shared" si="3" ref="GA4:GN12">IF($FH4&lt;2,"N/A"," ")</f>
        <v>N/A</v>
      </c>
      <c r="GB4" s="21" t="str">
        <f t="shared" si="3"/>
        <v>N/A</v>
      </c>
      <c r="GC4" s="21" t="str">
        <f t="shared" si="3"/>
        <v>N/A</v>
      </c>
      <c r="GD4" s="21" t="str">
        <f t="shared" si="3"/>
        <v>N/A</v>
      </c>
      <c r="GE4" s="21" t="str">
        <f t="shared" si="3"/>
        <v>N/A</v>
      </c>
      <c r="GF4" s="21" t="str">
        <f t="shared" si="3"/>
        <v>N/A</v>
      </c>
      <c r="GG4" s="21" t="str">
        <f t="shared" si="3"/>
        <v>N/A</v>
      </c>
      <c r="GH4" s="21" t="str">
        <f t="shared" si="3"/>
        <v>N/A</v>
      </c>
      <c r="GI4" s="21" t="str">
        <f t="shared" si="3"/>
        <v>N/A</v>
      </c>
      <c r="GJ4" s="21" t="str">
        <f t="shared" si="3"/>
        <v>N/A</v>
      </c>
      <c r="GK4" s="21" t="str">
        <f t="shared" si="3"/>
        <v>N/A</v>
      </c>
      <c r="GL4" s="21" t="str">
        <f t="shared" si="3"/>
        <v>N/A</v>
      </c>
      <c r="GM4" s="21" t="str">
        <f t="shared" si="3"/>
        <v>N/A</v>
      </c>
      <c r="GN4" s="21" t="str">
        <f t="shared" si="3"/>
        <v>N/A</v>
      </c>
      <c r="GO4" s="21">
        <v>0</v>
      </c>
      <c r="GP4" s="21" t="str">
        <f>IF($GO4=0,"N/A"," ")</f>
        <v>N/A</v>
      </c>
      <c r="GQ4" s="21" t="str">
        <f aca="true" t="shared" si="4" ref="GQ4:GU13">IF($GO4=0,"N/A"," ")</f>
        <v>N/A</v>
      </c>
      <c r="GR4" s="21" t="str">
        <f t="shared" si="4"/>
        <v>N/A</v>
      </c>
      <c r="GS4" s="21" t="str">
        <f t="shared" si="4"/>
        <v>N/A</v>
      </c>
      <c r="GT4" s="21" t="str">
        <f t="shared" si="4"/>
        <v>N/A</v>
      </c>
      <c r="GU4" s="21" t="str">
        <f t="shared" si="4"/>
        <v>N/A</v>
      </c>
      <c r="GV4" s="21" t="str">
        <f aca="true" t="shared" si="5" ref="GV4:HA13">IF($GO4&lt;=1,"N/A"," ")</f>
        <v>N/A</v>
      </c>
      <c r="GW4" s="21" t="str">
        <f t="shared" si="5"/>
        <v>N/A</v>
      </c>
      <c r="GX4" s="21" t="str">
        <f t="shared" si="5"/>
        <v>N/A</v>
      </c>
      <c r="GY4" s="21" t="str">
        <f t="shared" si="5"/>
        <v>N/A</v>
      </c>
      <c r="GZ4" s="21" t="str">
        <f>IF($GO4&lt;=1,"N/A"," ")</f>
        <v>N/A</v>
      </c>
      <c r="HA4" s="21" t="str">
        <f t="shared" si="5"/>
        <v>N/A</v>
      </c>
      <c r="HB4" s="21">
        <v>0</v>
      </c>
      <c r="HC4" s="21" t="str">
        <f>IF($HB4=0,"N/A"," ")</f>
        <v>N/A</v>
      </c>
      <c r="HD4" s="21" t="str">
        <f>IF($HB4=0,"N/A"," ")</f>
        <v>N/A</v>
      </c>
      <c r="HE4" s="21" t="str">
        <f>IF($HB4=0,"N/A"," ")</f>
        <v>N/A</v>
      </c>
      <c r="HF4" s="21" t="str">
        <f>IF($HB4=0,"N/A"," ")</f>
        <v>N/A</v>
      </c>
      <c r="HG4" s="21" t="str">
        <f>IF($HB4=0,"N/A"," ")</f>
        <v>N/A</v>
      </c>
      <c r="HH4" s="21" t="str">
        <f>IF($HB4&lt;=1,"N/A"," ")</f>
        <v>N/A</v>
      </c>
      <c r="HI4" s="21" t="str">
        <f aca="true" t="shared" si="6" ref="HI4:HN13">IF($HB4&lt;=1,"N/A"," ")</f>
        <v>N/A</v>
      </c>
      <c r="HJ4" s="21" t="str">
        <f t="shared" si="6"/>
        <v>N/A</v>
      </c>
      <c r="HK4" s="21" t="str">
        <f t="shared" si="6"/>
        <v>N/A</v>
      </c>
      <c r="HL4" s="21" t="str">
        <f t="shared" si="6"/>
        <v>N/A</v>
      </c>
      <c r="HM4" s="21" t="str">
        <f t="shared" si="6"/>
        <v>N/A</v>
      </c>
      <c r="HN4" s="21" t="str">
        <f t="shared" si="6"/>
        <v>N/A</v>
      </c>
      <c r="HO4" s="21">
        <v>0</v>
      </c>
      <c r="HP4" s="21" t="str">
        <f>IF($HO4=0,"N/A"," ")</f>
        <v>N/A</v>
      </c>
      <c r="HQ4" s="21" t="str">
        <f>IF($HO4=0,"N/A"," ")</f>
        <v>N/A</v>
      </c>
      <c r="HR4" s="21" t="str">
        <f>IF($HO4=0,"N/A"," ")</f>
        <v>N/A</v>
      </c>
      <c r="HS4" s="21" t="str">
        <f>IF($HO4=0,"N/A"," ")</f>
        <v>N/A</v>
      </c>
      <c r="HT4" s="21" t="str">
        <f>IF($HO4=0,"N/A"," ")</f>
        <v>N/A</v>
      </c>
      <c r="HU4" s="21" t="str">
        <f>IF($HO4&lt;=1,"N/A"," ")</f>
        <v>N/A</v>
      </c>
      <c r="HV4" s="21" t="str">
        <f>IF($HO4&lt;=1,"N/A"," ")</f>
        <v>N/A</v>
      </c>
      <c r="HW4" s="21" t="str">
        <f>IF($HO4&lt;=1,"N/A"," ")</f>
        <v>N/A</v>
      </c>
      <c r="HX4" s="21" t="str">
        <f>IF($HO4&lt;=1,"N/A"," ")</f>
        <v>N/A</v>
      </c>
      <c r="HY4" s="21" t="str">
        <f>IF($HO4&lt;=1,"N/A"," ")</f>
        <v>N/A</v>
      </c>
      <c r="HZ4" s="21">
        <v>0</v>
      </c>
      <c r="IA4" s="21" t="str">
        <f>IF($HZ4=0,"N/A"," ")</f>
        <v>N/A</v>
      </c>
      <c r="IB4" s="21" t="str">
        <f>IF($HZ4=0,"N/A"," ")</f>
        <v>N/A</v>
      </c>
      <c r="IC4" s="21" t="str">
        <f>IF($HZ4=0,"N/A"," ")</f>
        <v>N/A</v>
      </c>
      <c r="ID4" s="21" t="str">
        <f>IF($HZ4=0,"N/A"," ")</f>
        <v>N/A</v>
      </c>
      <c r="IE4" s="21" t="str">
        <f>IF($HZ4=0,"N/A"," ")</f>
        <v>N/A</v>
      </c>
      <c r="IF4" s="21" t="str">
        <f>IF($HZ4&lt;=1,"N/A"," ")</f>
        <v>N/A</v>
      </c>
      <c r="IG4" s="21" t="str">
        <f>IF($HZ4&lt;=1,"N/A"," ")</f>
        <v>N/A</v>
      </c>
      <c r="IH4" s="21" t="str">
        <f>IF($HZ4&lt;=1,"N/A"," ")</f>
        <v>N/A</v>
      </c>
      <c r="II4" s="21" t="str">
        <f>IF($HZ4&lt;=1,"N/A"," ")</f>
        <v>N/A</v>
      </c>
      <c r="IJ4" s="21" t="str">
        <f>IF($HZ4&lt;=1,"N/A"," ")</f>
        <v>N/A</v>
      </c>
    </row>
    <row r="5" spans="1:244" s="14" customFormat="1" ht="11.25">
      <c r="A5" s="20" t="s">
        <v>367</v>
      </c>
      <c r="B5" s="21">
        <v>40</v>
      </c>
      <c r="C5" s="21">
        <v>20100630</v>
      </c>
      <c r="D5" s="21">
        <v>20100630</v>
      </c>
      <c r="E5" s="21">
        <v>19950807</v>
      </c>
      <c r="F5" s="21">
        <v>19951215</v>
      </c>
      <c r="G5" s="21">
        <v>64045</v>
      </c>
      <c r="H5" s="21" t="s">
        <v>367</v>
      </c>
      <c r="I5" s="21" t="s">
        <v>445</v>
      </c>
      <c r="J5" s="22">
        <v>1</v>
      </c>
      <c r="K5" s="21" t="s">
        <v>369</v>
      </c>
      <c r="L5" s="21">
        <v>19950807</v>
      </c>
      <c r="M5" s="21">
        <v>19951215</v>
      </c>
      <c r="N5" s="21" t="s">
        <v>468</v>
      </c>
      <c r="O5" s="21" t="s">
        <v>371</v>
      </c>
      <c r="P5" s="21" t="s">
        <v>372</v>
      </c>
      <c r="Q5" s="23" t="s">
        <v>401</v>
      </c>
      <c r="R5" s="21">
        <v>59.07</v>
      </c>
      <c r="S5" s="21">
        <v>-11.42</v>
      </c>
      <c r="T5" s="21">
        <v>10000</v>
      </c>
      <c r="U5" s="22" t="s">
        <v>373</v>
      </c>
      <c r="V5" s="21" t="s">
        <v>406</v>
      </c>
      <c r="W5" s="21" t="s">
        <v>374</v>
      </c>
      <c r="X5" s="21" t="s">
        <v>375</v>
      </c>
      <c r="Y5" s="22"/>
      <c r="Z5" s="22"/>
      <c r="AA5" s="21" t="s">
        <v>440</v>
      </c>
      <c r="AB5" s="21" t="s">
        <v>440</v>
      </c>
      <c r="AC5" s="21">
        <v>2.6</v>
      </c>
      <c r="AD5" s="12" t="s">
        <v>419</v>
      </c>
      <c r="AE5" s="22" t="s">
        <v>376</v>
      </c>
      <c r="AF5" s="21" t="s">
        <v>377</v>
      </c>
      <c r="AG5" s="21"/>
      <c r="AH5" s="21">
        <v>0</v>
      </c>
      <c r="AI5" s="21" t="s">
        <v>447</v>
      </c>
      <c r="AJ5" s="21"/>
      <c r="AK5" s="21"/>
      <c r="AL5" s="21" t="s">
        <v>447</v>
      </c>
      <c r="AM5" s="21"/>
      <c r="AN5" s="25"/>
      <c r="AO5" s="21">
        <v>1</v>
      </c>
      <c r="AP5" s="21"/>
      <c r="AQ5" s="21" t="s">
        <v>378</v>
      </c>
      <c r="AR5" s="21" t="s">
        <v>379</v>
      </c>
      <c r="AS5" s="22" t="s">
        <v>380</v>
      </c>
      <c r="AT5" s="22"/>
      <c r="AU5" s="21" t="s">
        <v>382</v>
      </c>
      <c r="AV5" s="21"/>
      <c r="AW5" s="21">
        <v>2</v>
      </c>
      <c r="AX5" s="21" t="s">
        <v>423</v>
      </c>
      <c r="AY5" s="21" t="s">
        <v>387</v>
      </c>
      <c r="AZ5" s="21" t="s">
        <v>440</v>
      </c>
      <c r="BA5" s="21" t="s">
        <v>388</v>
      </c>
      <c r="BB5" s="21">
        <v>3.5</v>
      </c>
      <c r="BC5" s="21">
        <v>4</v>
      </c>
      <c r="BD5" s="21">
        <v>4</v>
      </c>
      <c r="BE5" s="21">
        <v>10</v>
      </c>
      <c r="BF5" s="21">
        <v>10</v>
      </c>
      <c r="BG5" s="21">
        <v>-10</v>
      </c>
      <c r="BH5" s="21">
        <v>-10</v>
      </c>
      <c r="BI5" s="21" t="s">
        <v>386</v>
      </c>
      <c r="BJ5" s="24" t="s">
        <v>416</v>
      </c>
      <c r="BK5" s="21">
        <v>3</v>
      </c>
      <c r="BL5" s="21" t="s">
        <v>423</v>
      </c>
      <c r="BM5" s="21" t="s">
        <v>387</v>
      </c>
      <c r="BN5" s="21" t="s">
        <v>440</v>
      </c>
      <c r="BO5" s="21" t="s">
        <v>388</v>
      </c>
      <c r="BP5" s="21">
        <v>3.5</v>
      </c>
      <c r="BQ5" s="21">
        <v>4</v>
      </c>
      <c r="BR5" s="21">
        <v>4</v>
      </c>
      <c r="BS5" s="21">
        <v>10</v>
      </c>
      <c r="BT5" s="21">
        <v>10</v>
      </c>
      <c r="BU5" s="21">
        <v>-10</v>
      </c>
      <c r="BV5" s="21">
        <v>-10</v>
      </c>
      <c r="BW5" s="21" t="s">
        <v>386</v>
      </c>
      <c r="BX5" s="21" t="s">
        <v>416</v>
      </c>
      <c r="BY5" s="21">
        <v>3</v>
      </c>
      <c r="BZ5" s="21">
        <v>2</v>
      </c>
      <c r="CA5" s="21" t="s">
        <v>428</v>
      </c>
      <c r="CB5" s="21" t="s">
        <v>389</v>
      </c>
      <c r="CC5" s="21">
        <v>2</v>
      </c>
      <c r="CD5" s="21">
        <v>0.1666</v>
      </c>
      <c r="CE5" s="21">
        <v>-0.1666</v>
      </c>
      <c r="CF5" s="21" t="s">
        <v>386</v>
      </c>
      <c r="CG5" s="21" t="s">
        <v>428</v>
      </c>
      <c r="CH5" s="21" t="s">
        <v>389</v>
      </c>
      <c r="CI5" s="21">
        <v>2</v>
      </c>
      <c r="CJ5" s="21">
        <v>0.1666</v>
      </c>
      <c r="CK5" s="21">
        <v>-0.1666</v>
      </c>
      <c r="CL5" s="21" t="s">
        <v>386</v>
      </c>
      <c r="CM5" s="21">
        <v>1</v>
      </c>
      <c r="CN5" s="21" t="s">
        <v>428</v>
      </c>
      <c r="CO5" s="21" t="s">
        <v>389</v>
      </c>
      <c r="CP5" s="21">
        <v>1</v>
      </c>
      <c r="CQ5" s="21">
        <v>0.1666</v>
      </c>
      <c r="CR5" s="21">
        <v>-0.1666</v>
      </c>
      <c r="CS5" s="21" t="s">
        <v>440</v>
      </c>
      <c r="CT5" s="21" t="s">
        <v>440</v>
      </c>
      <c r="CU5" s="21" t="s">
        <v>440</v>
      </c>
      <c r="CV5" s="21" t="s">
        <v>440</v>
      </c>
      <c r="CW5" s="21" t="s">
        <v>440</v>
      </c>
      <c r="CX5" s="21">
        <v>0</v>
      </c>
      <c r="CY5" s="21" t="s">
        <v>440</v>
      </c>
      <c r="CZ5" s="21" t="s">
        <v>440</v>
      </c>
      <c r="DA5" s="21" t="s">
        <v>440</v>
      </c>
      <c r="DB5" s="21" t="s">
        <v>440</v>
      </c>
      <c r="DC5" s="21" t="s">
        <v>440</v>
      </c>
      <c r="DD5" s="21" t="s">
        <v>440</v>
      </c>
      <c r="DE5" s="21" t="s">
        <v>440</v>
      </c>
      <c r="DF5" s="21" t="s">
        <v>440</v>
      </c>
      <c r="DG5" s="21" t="s">
        <v>440</v>
      </c>
      <c r="DH5" s="21" t="s">
        <v>440</v>
      </c>
      <c r="DI5" s="21">
        <v>2</v>
      </c>
      <c r="DJ5" s="21" t="s">
        <v>390</v>
      </c>
      <c r="DK5" s="13" t="s">
        <v>391</v>
      </c>
      <c r="DL5" s="21">
        <v>1.75</v>
      </c>
      <c r="DM5" s="21">
        <v>0.3333</v>
      </c>
      <c r="DN5" s="21">
        <v>-10</v>
      </c>
      <c r="DO5" s="21" t="s">
        <v>390</v>
      </c>
      <c r="DP5" s="13" t="s">
        <v>391</v>
      </c>
      <c r="DQ5" s="21">
        <v>1.75</v>
      </c>
      <c r="DR5" s="21">
        <v>0.3333</v>
      </c>
      <c r="DS5" s="21">
        <v>-10</v>
      </c>
      <c r="DT5" s="21">
        <v>2</v>
      </c>
      <c r="DU5" s="21" t="s">
        <v>392</v>
      </c>
      <c r="DV5" s="21" t="s">
        <v>393</v>
      </c>
      <c r="DW5" s="21">
        <v>2</v>
      </c>
      <c r="DX5" s="21">
        <v>0</v>
      </c>
      <c r="DY5" s="21">
        <v>-10</v>
      </c>
      <c r="DZ5" s="21" t="s">
        <v>386</v>
      </c>
      <c r="EA5" s="21" t="s">
        <v>392</v>
      </c>
      <c r="EB5" s="21" t="s">
        <v>393</v>
      </c>
      <c r="EC5" s="21">
        <v>2</v>
      </c>
      <c r="ED5" s="21">
        <v>0</v>
      </c>
      <c r="EE5" s="21">
        <v>-10</v>
      </c>
      <c r="EF5" s="21" t="s">
        <v>386</v>
      </c>
      <c r="EG5" s="21">
        <v>0</v>
      </c>
      <c r="EH5" s="21" t="str">
        <f>IF($EG5=0,"N/A"," ")</f>
        <v>N/A</v>
      </c>
      <c r="EI5" s="21" t="str">
        <f t="shared" si="0"/>
        <v>N/A</v>
      </c>
      <c r="EJ5" s="21" t="str">
        <f t="shared" si="0"/>
        <v>N/A</v>
      </c>
      <c r="EK5" s="21" t="str">
        <f t="shared" si="0"/>
        <v>N/A</v>
      </c>
      <c r="EL5" s="21" t="str">
        <f t="shared" si="0"/>
        <v>N/A</v>
      </c>
      <c r="EM5" s="21" t="str">
        <f t="shared" si="0"/>
        <v>N/A</v>
      </c>
      <c r="EN5" s="21" t="str">
        <f t="shared" si="0"/>
        <v>N/A</v>
      </c>
      <c r="EO5" s="21" t="str">
        <f t="shared" si="0"/>
        <v>N/A</v>
      </c>
      <c r="EP5" s="21">
        <v>0</v>
      </c>
      <c r="EQ5" s="21" t="str">
        <f>IF($EP5=0,"N/A"," ")</f>
        <v>N/A</v>
      </c>
      <c r="ER5" s="21" t="str">
        <f t="shared" si="1"/>
        <v>N/A</v>
      </c>
      <c r="ES5" s="21" t="str">
        <f t="shared" si="1"/>
        <v>N/A</v>
      </c>
      <c r="ET5" s="21" t="str">
        <f t="shared" si="1"/>
        <v>N/A</v>
      </c>
      <c r="EU5" s="21" t="str">
        <f t="shared" si="1"/>
        <v>N/A</v>
      </c>
      <c r="EV5" s="21" t="str">
        <f t="shared" si="1"/>
        <v>N/A</v>
      </c>
      <c r="EW5" s="21" t="str">
        <f t="shared" si="1"/>
        <v>N/A</v>
      </c>
      <c r="EX5" s="21" t="str">
        <f t="shared" si="1"/>
        <v>N/A</v>
      </c>
      <c r="EY5" s="21">
        <v>0</v>
      </c>
      <c r="EZ5" s="21" t="str">
        <f>IF($EY5=0,"N/A"," ")</f>
        <v>N/A</v>
      </c>
      <c r="FA5" s="21" t="str">
        <f t="shared" si="2"/>
        <v>N/A</v>
      </c>
      <c r="FB5" s="21" t="str">
        <f t="shared" si="2"/>
        <v>N/A</v>
      </c>
      <c r="FC5" s="21" t="str">
        <f t="shared" si="2"/>
        <v>N/A</v>
      </c>
      <c r="FD5" s="21" t="str">
        <f t="shared" si="2"/>
        <v>N/A</v>
      </c>
      <c r="FE5" s="21" t="str">
        <f t="shared" si="2"/>
        <v>N/A</v>
      </c>
      <c r="FF5" s="21" t="str">
        <f t="shared" si="2"/>
        <v>N/A</v>
      </c>
      <c r="FG5" s="21" t="str">
        <f t="shared" si="2"/>
        <v>N/A</v>
      </c>
      <c r="FH5" s="21">
        <v>1</v>
      </c>
      <c r="FI5" s="21" t="s">
        <v>444</v>
      </c>
      <c r="FJ5" s="21" t="s">
        <v>394</v>
      </c>
      <c r="FK5" s="21" t="s">
        <v>395</v>
      </c>
      <c r="FL5" s="21">
        <v>1</v>
      </c>
      <c r="FM5" s="21">
        <v>-28</v>
      </c>
      <c r="FN5" s="21">
        <v>4</v>
      </c>
      <c r="FO5" s="21">
        <v>17.5</v>
      </c>
      <c r="FP5" s="21" t="str">
        <f>IF($FI5="integrated (non-spectral)","N/A"," ")</f>
        <v>N/A</v>
      </c>
      <c r="FQ5" s="21">
        <f>IF($FI5="integrated (non-spectral)",1," ")</f>
        <v>1</v>
      </c>
      <c r="FR5" s="21" t="str">
        <f>IF($FI5="integrated (non-spectral)","N/A"," ")</f>
        <v>N/A</v>
      </c>
      <c r="FS5" s="21" t="str">
        <f>IF($FI5="integrated (non-spectral)","N/A"," ")</f>
        <v>N/A</v>
      </c>
      <c r="FT5" s="21" t="str">
        <f>IF($FI5="integrated (non-spectral)","N/A"," ")</f>
        <v>N/A</v>
      </c>
      <c r="FU5" s="21" t="s">
        <v>386</v>
      </c>
      <c r="FV5" s="21"/>
      <c r="FW5" s="21" t="s">
        <v>396</v>
      </c>
      <c r="FX5" s="21" t="s">
        <v>397</v>
      </c>
      <c r="FY5" s="21" t="str">
        <f>IF($FH5&lt;2,"N/A"," ")</f>
        <v>N/A</v>
      </c>
      <c r="FZ5" s="21" t="str">
        <f>IF($FH5&lt;2,"N/A"," ")</f>
        <v>N/A</v>
      </c>
      <c r="GA5" s="21" t="str">
        <f t="shared" si="3"/>
        <v>N/A</v>
      </c>
      <c r="GB5" s="21" t="str">
        <f t="shared" si="3"/>
        <v>N/A</v>
      </c>
      <c r="GC5" s="21" t="str">
        <f t="shared" si="3"/>
        <v>N/A</v>
      </c>
      <c r="GD5" s="21" t="str">
        <f t="shared" si="3"/>
        <v>N/A</v>
      </c>
      <c r="GE5" s="21" t="str">
        <f t="shared" si="3"/>
        <v>N/A</v>
      </c>
      <c r="GF5" s="21" t="str">
        <f t="shared" si="3"/>
        <v>N/A</v>
      </c>
      <c r="GG5" s="21" t="str">
        <f t="shared" si="3"/>
        <v>N/A</v>
      </c>
      <c r="GH5" s="21" t="str">
        <f t="shared" si="3"/>
        <v>N/A</v>
      </c>
      <c r="GI5" s="21" t="str">
        <f t="shared" si="3"/>
        <v>N/A</v>
      </c>
      <c r="GJ5" s="21" t="str">
        <f t="shared" si="3"/>
        <v>N/A</v>
      </c>
      <c r="GK5" s="21" t="str">
        <f t="shared" si="3"/>
        <v>N/A</v>
      </c>
      <c r="GL5" s="21" t="str">
        <f t="shared" si="3"/>
        <v>N/A</v>
      </c>
      <c r="GM5" s="21" t="str">
        <f t="shared" si="3"/>
        <v>N/A</v>
      </c>
      <c r="GN5" s="21" t="str">
        <f t="shared" si="3"/>
        <v>N/A</v>
      </c>
      <c r="GO5" s="21">
        <v>0</v>
      </c>
      <c r="GP5" s="21" t="str">
        <f>IF($GO5=0,"N/A"," ")</f>
        <v>N/A</v>
      </c>
      <c r="GQ5" s="21" t="str">
        <f t="shared" si="4"/>
        <v>N/A</v>
      </c>
      <c r="GR5" s="21" t="str">
        <f t="shared" si="4"/>
        <v>N/A</v>
      </c>
      <c r="GS5" s="21" t="str">
        <f t="shared" si="4"/>
        <v>N/A</v>
      </c>
      <c r="GT5" s="21" t="str">
        <f t="shared" si="4"/>
        <v>N/A</v>
      </c>
      <c r="GU5" s="21" t="str">
        <f t="shared" si="4"/>
        <v>N/A</v>
      </c>
      <c r="GV5" s="21" t="str">
        <f t="shared" si="5"/>
        <v>N/A</v>
      </c>
      <c r="GW5" s="21" t="str">
        <f t="shared" si="5"/>
        <v>N/A</v>
      </c>
      <c r="GX5" s="21" t="str">
        <f t="shared" si="5"/>
        <v>N/A</v>
      </c>
      <c r="GY5" s="21" t="str">
        <f t="shared" si="5"/>
        <v>N/A</v>
      </c>
      <c r="GZ5" s="21" t="str">
        <f>IF($GO5&lt;=1,"N/A"," ")</f>
        <v>N/A</v>
      </c>
      <c r="HA5" s="21" t="str">
        <f t="shared" si="5"/>
        <v>N/A</v>
      </c>
      <c r="HB5" s="21">
        <v>0</v>
      </c>
      <c r="HC5" s="21" t="str">
        <f>IF($HB5=0,"N/A"," ")</f>
        <v>N/A</v>
      </c>
      <c r="HD5" s="21" t="str">
        <f>IF($HB5=0,"N/A"," ")</f>
        <v>N/A</v>
      </c>
      <c r="HE5" s="21" t="str">
        <f>IF($HB5=0,"N/A"," ")</f>
        <v>N/A</v>
      </c>
      <c r="HF5" s="21" t="str">
        <f>IF($HB5=0,"N/A"," ")</f>
        <v>N/A</v>
      </c>
      <c r="HG5" s="21" t="str">
        <f>IF($HB5=0,"N/A"," ")</f>
        <v>N/A</v>
      </c>
      <c r="HH5" s="21" t="str">
        <f>IF($HB5&lt;=1,"N/A"," ")</f>
        <v>N/A</v>
      </c>
      <c r="HI5" s="21" t="str">
        <f t="shared" si="6"/>
        <v>N/A</v>
      </c>
      <c r="HJ5" s="21" t="str">
        <f t="shared" si="6"/>
        <v>N/A</v>
      </c>
      <c r="HK5" s="21" t="str">
        <f t="shared" si="6"/>
        <v>N/A</v>
      </c>
      <c r="HL5" s="21" t="str">
        <f t="shared" si="6"/>
        <v>N/A</v>
      </c>
      <c r="HM5" s="21" t="str">
        <f t="shared" si="6"/>
        <v>N/A</v>
      </c>
      <c r="HN5" s="21" t="str">
        <f t="shared" si="6"/>
        <v>N/A</v>
      </c>
      <c r="HO5" s="21">
        <v>0</v>
      </c>
      <c r="HP5" s="21" t="str">
        <f>IF($HO5=0,"N/A"," ")</f>
        <v>N/A</v>
      </c>
      <c r="HQ5" s="21" t="str">
        <f>IF($HO5=0,"N/A"," ")</f>
        <v>N/A</v>
      </c>
      <c r="HR5" s="21" t="str">
        <f>IF($HO5=0,"N/A"," ")</f>
        <v>N/A</v>
      </c>
      <c r="HS5" s="21" t="str">
        <f>IF($HO5=0,"N/A"," ")</f>
        <v>N/A</v>
      </c>
      <c r="HT5" s="21" t="str">
        <f>IF($HO5=0,"N/A"," ")</f>
        <v>N/A</v>
      </c>
      <c r="HU5" s="21" t="str">
        <f>IF($HO5&lt;=1,"N/A"," ")</f>
        <v>N/A</v>
      </c>
      <c r="HV5" s="21" t="str">
        <f>IF($HO5&lt;=1,"N/A"," ")</f>
        <v>N/A</v>
      </c>
      <c r="HW5" s="21" t="str">
        <f>IF($HO5&lt;=1,"N/A"," ")</f>
        <v>N/A</v>
      </c>
      <c r="HX5" s="21" t="str">
        <f>IF($HO5&lt;=1,"N/A"," ")</f>
        <v>N/A</v>
      </c>
      <c r="HY5" s="21" t="str">
        <f>IF($HO5&lt;=1,"N/A"," ")</f>
        <v>N/A</v>
      </c>
      <c r="HZ5" s="21">
        <v>0</v>
      </c>
      <c r="IA5" s="21" t="str">
        <f>IF($HZ5=0,"N/A"," ")</f>
        <v>N/A</v>
      </c>
      <c r="IB5" s="21" t="str">
        <f>IF($HZ5=0,"N/A"," ")</f>
        <v>N/A</v>
      </c>
      <c r="IC5" s="21" t="str">
        <f>IF($HZ5=0,"N/A"," ")</f>
        <v>N/A</v>
      </c>
      <c r="ID5" s="21" t="str">
        <f>IF($HZ5=0,"N/A"," ")</f>
        <v>N/A</v>
      </c>
      <c r="IE5" s="21" t="str">
        <f>IF($HZ5=0,"N/A"," ")</f>
        <v>N/A</v>
      </c>
      <c r="IF5" s="21" t="str">
        <f>IF($HZ5&lt;=1,"N/A"," ")</f>
        <v>N/A</v>
      </c>
      <c r="IG5" s="21" t="str">
        <f>IF($HZ5&lt;=1,"N/A"," ")</f>
        <v>N/A</v>
      </c>
      <c r="IH5" s="21" t="str">
        <f>IF($HZ5&lt;=1,"N/A"," ")</f>
        <v>N/A</v>
      </c>
      <c r="II5" s="21" t="str">
        <f>IF($HZ5&lt;=1,"N/A"," ")</f>
        <v>N/A</v>
      </c>
      <c r="IJ5" s="21" t="str">
        <f>IF($HZ5&lt;=1,"N/A"," ")</f>
        <v>N/A</v>
      </c>
    </row>
    <row r="6" spans="1:244" s="14" customFormat="1" ht="11.25">
      <c r="A6" s="20" t="s">
        <v>367</v>
      </c>
      <c r="B6" s="21">
        <v>21</v>
      </c>
      <c r="C6" s="21">
        <v>20100630</v>
      </c>
      <c r="D6" s="21">
        <v>20100630</v>
      </c>
      <c r="E6" s="21">
        <v>19951215</v>
      </c>
      <c r="F6" s="21">
        <v>19960910</v>
      </c>
      <c r="G6" s="21">
        <v>64045</v>
      </c>
      <c r="H6" s="21" t="s">
        <v>367</v>
      </c>
      <c r="I6" s="21" t="s">
        <v>445</v>
      </c>
      <c r="J6" s="22">
        <v>1</v>
      </c>
      <c r="K6" s="21" t="s">
        <v>369</v>
      </c>
      <c r="L6" s="21">
        <v>19951215</v>
      </c>
      <c r="M6" s="21">
        <v>19960910</v>
      </c>
      <c r="N6" s="21" t="s">
        <v>468</v>
      </c>
      <c r="O6" s="21" t="s">
        <v>371</v>
      </c>
      <c r="P6" s="21" t="s">
        <v>372</v>
      </c>
      <c r="Q6" s="23" t="s">
        <v>401</v>
      </c>
      <c r="R6" s="21">
        <v>59.07</v>
      </c>
      <c r="S6" s="21">
        <v>-11.42</v>
      </c>
      <c r="T6" s="21">
        <v>10000</v>
      </c>
      <c r="U6" s="22" t="s">
        <v>373</v>
      </c>
      <c r="V6" s="21" t="s">
        <v>406</v>
      </c>
      <c r="W6" s="21" t="s">
        <v>374</v>
      </c>
      <c r="X6" s="21" t="s">
        <v>375</v>
      </c>
      <c r="Y6" s="22"/>
      <c r="Z6" s="22"/>
      <c r="AA6" s="21" t="s">
        <v>440</v>
      </c>
      <c r="AB6" s="21" t="s">
        <v>440</v>
      </c>
      <c r="AC6" s="21">
        <v>2.6</v>
      </c>
      <c r="AD6" s="12" t="s">
        <v>419</v>
      </c>
      <c r="AE6" s="22" t="s">
        <v>376</v>
      </c>
      <c r="AF6" s="21" t="s">
        <v>377</v>
      </c>
      <c r="AG6" s="21"/>
      <c r="AH6" s="21">
        <v>0</v>
      </c>
      <c r="AI6" s="21" t="s">
        <v>447</v>
      </c>
      <c r="AJ6" s="21"/>
      <c r="AK6" s="21"/>
      <c r="AL6" s="21" t="s">
        <v>447</v>
      </c>
      <c r="AM6" s="21"/>
      <c r="AN6" s="25"/>
      <c r="AO6" s="21">
        <v>1</v>
      </c>
      <c r="AP6" s="21"/>
      <c r="AQ6" s="21" t="s">
        <v>378</v>
      </c>
      <c r="AR6" s="21" t="s">
        <v>379</v>
      </c>
      <c r="AS6" s="22" t="s">
        <v>380</v>
      </c>
      <c r="AT6" s="22"/>
      <c r="AU6" s="21" t="s">
        <v>382</v>
      </c>
      <c r="AV6" s="21"/>
      <c r="AW6" s="21">
        <v>2</v>
      </c>
      <c r="AX6" s="21" t="s">
        <v>423</v>
      </c>
      <c r="AY6" s="21" t="s">
        <v>387</v>
      </c>
      <c r="AZ6" s="21" t="s">
        <v>440</v>
      </c>
      <c r="BA6" s="21" t="s">
        <v>388</v>
      </c>
      <c r="BB6" s="21">
        <v>3.5</v>
      </c>
      <c r="BC6" s="21">
        <v>4</v>
      </c>
      <c r="BD6" s="21">
        <v>4</v>
      </c>
      <c r="BE6" s="21">
        <v>10</v>
      </c>
      <c r="BF6" s="21">
        <v>10</v>
      </c>
      <c r="BG6" s="21">
        <v>-10</v>
      </c>
      <c r="BH6" s="21">
        <v>-10</v>
      </c>
      <c r="BI6" s="21" t="s">
        <v>386</v>
      </c>
      <c r="BJ6" s="24" t="s">
        <v>416</v>
      </c>
      <c r="BK6" s="21">
        <v>3</v>
      </c>
      <c r="BL6" s="21" t="s">
        <v>423</v>
      </c>
      <c r="BM6" s="21" t="s">
        <v>387</v>
      </c>
      <c r="BN6" s="21" t="s">
        <v>440</v>
      </c>
      <c r="BO6" s="21" t="s">
        <v>388</v>
      </c>
      <c r="BP6" s="21">
        <v>3.5</v>
      </c>
      <c r="BQ6" s="21">
        <v>4</v>
      </c>
      <c r="BR6" s="21">
        <v>4</v>
      </c>
      <c r="BS6" s="21">
        <v>10</v>
      </c>
      <c r="BT6" s="21">
        <v>10</v>
      </c>
      <c r="BU6" s="21">
        <v>-10</v>
      </c>
      <c r="BV6" s="21">
        <v>-10</v>
      </c>
      <c r="BW6" s="21" t="s">
        <v>386</v>
      </c>
      <c r="BX6" s="21" t="s">
        <v>416</v>
      </c>
      <c r="BY6" s="21">
        <v>3</v>
      </c>
      <c r="BZ6" s="21">
        <v>2</v>
      </c>
      <c r="CA6" s="21" t="s">
        <v>428</v>
      </c>
      <c r="CB6" s="21" t="s">
        <v>389</v>
      </c>
      <c r="CC6" s="21">
        <v>2</v>
      </c>
      <c r="CD6" s="21">
        <v>0.1666</v>
      </c>
      <c r="CE6" s="21">
        <v>-0.1666</v>
      </c>
      <c r="CF6" s="21" t="s">
        <v>386</v>
      </c>
      <c r="CG6" s="21" t="s">
        <v>428</v>
      </c>
      <c r="CH6" s="21" t="s">
        <v>389</v>
      </c>
      <c r="CI6" s="21">
        <v>2</v>
      </c>
      <c r="CJ6" s="21">
        <v>0.1666</v>
      </c>
      <c r="CK6" s="21">
        <v>-0.1666</v>
      </c>
      <c r="CL6" s="21" t="s">
        <v>386</v>
      </c>
      <c r="CM6" s="21">
        <v>1</v>
      </c>
      <c r="CN6" s="21" t="s">
        <v>428</v>
      </c>
      <c r="CO6" s="21" t="s">
        <v>389</v>
      </c>
      <c r="CP6" s="21">
        <v>1</v>
      </c>
      <c r="CQ6" s="21">
        <v>0.1666</v>
      </c>
      <c r="CR6" s="21">
        <v>-0.1666</v>
      </c>
      <c r="CS6" s="21" t="s">
        <v>440</v>
      </c>
      <c r="CT6" s="21" t="s">
        <v>440</v>
      </c>
      <c r="CU6" s="21" t="s">
        <v>440</v>
      </c>
      <c r="CV6" s="21" t="s">
        <v>440</v>
      </c>
      <c r="CW6" s="21" t="s">
        <v>440</v>
      </c>
      <c r="CX6" s="21">
        <v>0</v>
      </c>
      <c r="CY6" s="21" t="s">
        <v>440</v>
      </c>
      <c r="CZ6" s="21" t="s">
        <v>440</v>
      </c>
      <c r="DA6" s="21" t="s">
        <v>440</v>
      </c>
      <c r="DB6" s="21" t="s">
        <v>440</v>
      </c>
      <c r="DC6" s="21" t="s">
        <v>440</v>
      </c>
      <c r="DD6" s="21" t="s">
        <v>440</v>
      </c>
      <c r="DE6" s="21" t="s">
        <v>440</v>
      </c>
      <c r="DF6" s="21" t="s">
        <v>440</v>
      </c>
      <c r="DG6" s="21" t="s">
        <v>440</v>
      </c>
      <c r="DH6" s="21" t="s">
        <v>440</v>
      </c>
      <c r="DI6" s="21">
        <v>2</v>
      </c>
      <c r="DJ6" s="21" t="s">
        <v>390</v>
      </c>
      <c r="DK6" s="13" t="s">
        <v>391</v>
      </c>
      <c r="DL6" s="21">
        <v>1.75</v>
      </c>
      <c r="DM6" s="21">
        <v>0.3333</v>
      </c>
      <c r="DN6" s="21">
        <v>-10</v>
      </c>
      <c r="DO6" s="21" t="s">
        <v>390</v>
      </c>
      <c r="DP6" s="13" t="s">
        <v>391</v>
      </c>
      <c r="DQ6" s="21">
        <v>1.75</v>
      </c>
      <c r="DR6" s="21">
        <v>0.3333</v>
      </c>
      <c r="DS6" s="21">
        <v>-10</v>
      </c>
      <c r="DT6" s="21">
        <v>2</v>
      </c>
      <c r="DU6" s="21" t="s">
        <v>392</v>
      </c>
      <c r="DV6" s="21" t="s">
        <v>393</v>
      </c>
      <c r="DW6" s="21">
        <v>2</v>
      </c>
      <c r="DX6" s="21">
        <v>0</v>
      </c>
      <c r="DY6" s="21">
        <v>-10</v>
      </c>
      <c r="DZ6" s="21" t="s">
        <v>386</v>
      </c>
      <c r="EA6" s="21" t="s">
        <v>392</v>
      </c>
      <c r="EB6" s="21" t="s">
        <v>393</v>
      </c>
      <c r="EC6" s="21">
        <v>2</v>
      </c>
      <c r="ED6" s="21">
        <v>0</v>
      </c>
      <c r="EE6" s="21">
        <v>-10</v>
      </c>
      <c r="EF6" s="21" t="s">
        <v>386</v>
      </c>
      <c r="EG6" s="21">
        <v>0</v>
      </c>
      <c r="EH6" s="21" t="str">
        <f>IF($EG6=0,"N/A"," ")</f>
        <v>N/A</v>
      </c>
      <c r="EI6" s="21" t="str">
        <f t="shared" si="0"/>
        <v>N/A</v>
      </c>
      <c r="EJ6" s="21" t="str">
        <f t="shared" si="0"/>
        <v>N/A</v>
      </c>
      <c r="EK6" s="21" t="str">
        <f t="shared" si="0"/>
        <v>N/A</v>
      </c>
      <c r="EL6" s="21" t="str">
        <f t="shared" si="0"/>
        <v>N/A</v>
      </c>
      <c r="EM6" s="21" t="str">
        <f t="shared" si="0"/>
        <v>N/A</v>
      </c>
      <c r="EN6" s="21" t="str">
        <f t="shared" si="0"/>
        <v>N/A</v>
      </c>
      <c r="EO6" s="21" t="str">
        <f t="shared" si="0"/>
        <v>N/A</v>
      </c>
      <c r="EP6" s="21">
        <v>0</v>
      </c>
      <c r="EQ6" s="21" t="str">
        <f>IF($EP6=0,"N/A"," ")</f>
        <v>N/A</v>
      </c>
      <c r="ER6" s="21" t="str">
        <f t="shared" si="1"/>
        <v>N/A</v>
      </c>
      <c r="ES6" s="21" t="str">
        <f t="shared" si="1"/>
        <v>N/A</v>
      </c>
      <c r="ET6" s="21" t="str">
        <f t="shared" si="1"/>
        <v>N/A</v>
      </c>
      <c r="EU6" s="21" t="str">
        <f t="shared" si="1"/>
        <v>N/A</v>
      </c>
      <c r="EV6" s="21" t="str">
        <f t="shared" si="1"/>
        <v>N/A</v>
      </c>
      <c r="EW6" s="21" t="str">
        <f t="shared" si="1"/>
        <v>N/A</v>
      </c>
      <c r="EX6" s="21" t="str">
        <f t="shared" si="1"/>
        <v>N/A</v>
      </c>
      <c r="EY6" s="21">
        <v>0</v>
      </c>
      <c r="EZ6" s="21" t="str">
        <f>IF($EY6=0,"N/A"," ")</f>
        <v>N/A</v>
      </c>
      <c r="FA6" s="21" t="str">
        <f t="shared" si="2"/>
        <v>N/A</v>
      </c>
      <c r="FB6" s="21" t="str">
        <f t="shared" si="2"/>
        <v>N/A</v>
      </c>
      <c r="FC6" s="21" t="str">
        <f t="shared" si="2"/>
        <v>N/A</v>
      </c>
      <c r="FD6" s="21" t="str">
        <f t="shared" si="2"/>
        <v>N/A</v>
      </c>
      <c r="FE6" s="21" t="str">
        <f t="shared" si="2"/>
        <v>N/A</v>
      </c>
      <c r="FF6" s="21" t="str">
        <f t="shared" si="2"/>
        <v>N/A</v>
      </c>
      <c r="FG6" s="21" t="str">
        <f t="shared" si="2"/>
        <v>N/A</v>
      </c>
      <c r="FH6" s="21">
        <v>1</v>
      </c>
      <c r="FI6" s="21" t="s">
        <v>444</v>
      </c>
      <c r="FJ6" s="21" t="s">
        <v>394</v>
      </c>
      <c r="FK6" s="21" t="s">
        <v>395</v>
      </c>
      <c r="FL6" s="21">
        <v>1</v>
      </c>
      <c r="FM6" s="21">
        <v>-28</v>
      </c>
      <c r="FN6" s="21">
        <v>4</v>
      </c>
      <c r="FO6" s="21">
        <v>17.5</v>
      </c>
      <c r="FP6" s="21" t="str">
        <f>IF($FI6="integrated (non-spectral)","N/A"," ")</f>
        <v>N/A</v>
      </c>
      <c r="FQ6" s="21">
        <f>IF($FI6="integrated (non-spectral)",1," ")</f>
        <v>1</v>
      </c>
      <c r="FR6" s="21" t="str">
        <f>IF($FI6="integrated (non-spectral)","N/A"," ")</f>
        <v>N/A</v>
      </c>
      <c r="FS6" s="21" t="str">
        <f>IF($FI6="integrated (non-spectral)","N/A"," ")</f>
        <v>N/A</v>
      </c>
      <c r="FT6" s="21" t="str">
        <f>IF($FI6="integrated (non-spectral)","N/A"," ")</f>
        <v>N/A</v>
      </c>
      <c r="FU6" s="21" t="s">
        <v>386</v>
      </c>
      <c r="FV6" s="21"/>
      <c r="FW6" s="21" t="s">
        <v>396</v>
      </c>
      <c r="FX6" s="21" t="s">
        <v>397</v>
      </c>
      <c r="FY6" s="21" t="str">
        <f>IF($FH6&lt;2,"N/A"," ")</f>
        <v>N/A</v>
      </c>
      <c r="FZ6" s="21" t="str">
        <f>IF($FH6&lt;2,"N/A"," ")</f>
        <v>N/A</v>
      </c>
      <c r="GA6" s="21" t="str">
        <f t="shared" si="3"/>
        <v>N/A</v>
      </c>
      <c r="GB6" s="21" t="str">
        <f t="shared" si="3"/>
        <v>N/A</v>
      </c>
      <c r="GC6" s="21" t="str">
        <f t="shared" si="3"/>
        <v>N/A</v>
      </c>
      <c r="GD6" s="21" t="str">
        <f t="shared" si="3"/>
        <v>N/A</v>
      </c>
      <c r="GE6" s="21" t="str">
        <f t="shared" si="3"/>
        <v>N/A</v>
      </c>
      <c r="GF6" s="21" t="str">
        <f t="shared" si="3"/>
        <v>N/A</v>
      </c>
      <c r="GG6" s="21" t="str">
        <f t="shared" si="3"/>
        <v>N/A</v>
      </c>
      <c r="GH6" s="21" t="str">
        <f t="shared" si="3"/>
        <v>N/A</v>
      </c>
      <c r="GI6" s="21" t="str">
        <f t="shared" si="3"/>
        <v>N/A</v>
      </c>
      <c r="GJ6" s="21" t="str">
        <f t="shared" si="3"/>
        <v>N/A</v>
      </c>
      <c r="GK6" s="21" t="str">
        <f t="shared" si="3"/>
        <v>N/A</v>
      </c>
      <c r="GL6" s="21" t="str">
        <f t="shared" si="3"/>
        <v>N/A</v>
      </c>
      <c r="GM6" s="21" t="str">
        <f t="shared" si="3"/>
        <v>N/A</v>
      </c>
      <c r="GN6" s="21" t="str">
        <f t="shared" si="3"/>
        <v>N/A</v>
      </c>
      <c r="GO6" s="21">
        <v>0</v>
      </c>
      <c r="GP6" s="21" t="str">
        <f>IF($GO6=0,"N/A"," ")</f>
        <v>N/A</v>
      </c>
      <c r="GQ6" s="21" t="str">
        <f t="shared" si="4"/>
        <v>N/A</v>
      </c>
      <c r="GR6" s="21" t="str">
        <f t="shared" si="4"/>
        <v>N/A</v>
      </c>
      <c r="GS6" s="21" t="str">
        <f t="shared" si="4"/>
        <v>N/A</v>
      </c>
      <c r="GT6" s="21" t="str">
        <f t="shared" si="4"/>
        <v>N/A</v>
      </c>
      <c r="GU6" s="21" t="str">
        <f t="shared" si="4"/>
        <v>N/A</v>
      </c>
      <c r="GV6" s="21" t="str">
        <f t="shared" si="5"/>
        <v>N/A</v>
      </c>
      <c r="GW6" s="21" t="str">
        <f t="shared" si="5"/>
        <v>N/A</v>
      </c>
      <c r="GX6" s="21" t="str">
        <f t="shared" si="5"/>
        <v>N/A</v>
      </c>
      <c r="GY6" s="21" t="str">
        <f t="shared" si="5"/>
        <v>N/A</v>
      </c>
      <c r="GZ6" s="21" t="str">
        <f>IF($GO6&lt;=1,"N/A"," ")</f>
        <v>N/A</v>
      </c>
      <c r="HA6" s="21" t="str">
        <f t="shared" si="5"/>
        <v>N/A</v>
      </c>
      <c r="HB6" s="21">
        <v>0</v>
      </c>
      <c r="HC6" s="21" t="str">
        <f>IF($HB6=0,"N/A"," ")</f>
        <v>N/A</v>
      </c>
      <c r="HD6" s="21" t="str">
        <f>IF($HB6=0,"N/A"," ")</f>
        <v>N/A</v>
      </c>
      <c r="HE6" s="21" t="str">
        <f>IF($HB6=0,"N/A"," ")</f>
        <v>N/A</v>
      </c>
      <c r="HF6" s="21" t="str">
        <f>IF($HB6=0,"N/A"," ")</f>
        <v>N/A</v>
      </c>
      <c r="HG6" s="21" t="str">
        <f>IF($HB6=0,"N/A"," ")</f>
        <v>N/A</v>
      </c>
      <c r="HH6" s="21" t="str">
        <f>IF($HB6&lt;=1,"N/A"," ")</f>
        <v>N/A</v>
      </c>
      <c r="HI6" s="21" t="str">
        <f t="shared" si="6"/>
        <v>N/A</v>
      </c>
      <c r="HJ6" s="21" t="str">
        <f t="shared" si="6"/>
        <v>N/A</v>
      </c>
      <c r="HK6" s="21" t="str">
        <f t="shared" si="6"/>
        <v>N/A</v>
      </c>
      <c r="HL6" s="21" t="str">
        <f t="shared" si="6"/>
        <v>N/A</v>
      </c>
      <c r="HM6" s="21" t="str">
        <f t="shared" si="6"/>
        <v>N/A</v>
      </c>
      <c r="HN6" s="21" t="str">
        <f t="shared" si="6"/>
        <v>N/A</v>
      </c>
      <c r="HO6" s="21">
        <v>0</v>
      </c>
      <c r="HP6" s="21" t="str">
        <f>IF($HO6=0,"N/A"," ")</f>
        <v>N/A</v>
      </c>
      <c r="HQ6" s="21" t="str">
        <f>IF($HO6=0,"N/A"," ")</f>
        <v>N/A</v>
      </c>
      <c r="HR6" s="21" t="str">
        <f>IF($HO6=0,"N/A"," ")</f>
        <v>N/A</v>
      </c>
      <c r="HS6" s="21" t="str">
        <f>IF($HO6=0,"N/A"," ")</f>
        <v>N/A</v>
      </c>
      <c r="HT6" s="21" t="str">
        <f>IF($HO6=0,"N/A"," ")</f>
        <v>N/A</v>
      </c>
      <c r="HU6" s="21" t="str">
        <f>IF($HO6&lt;=1,"N/A"," ")</f>
        <v>N/A</v>
      </c>
      <c r="HV6" s="21" t="str">
        <f>IF($HO6&lt;=1,"N/A"," ")</f>
        <v>N/A</v>
      </c>
      <c r="HW6" s="21" t="str">
        <f>IF($HO6&lt;=1,"N/A"," ")</f>
        <v>N/A</v>
      </c>
      <c r="HX6" s="21" t="str">
        <f>IF($HO6&lt;=1,"N/A"," ")</f>
        <v>N/A</v>
      </c>
      <c r="HY6" s="21" t="str">
        <f>IF($HO6&lt;=1,"N/A"," ")</f>
        <v>N/A</v>
      </c>
      <c r="HZ6" s="21">
        <v>0</v>
      </c>
      <c r="IA6" s="21" t="str">
        <f>IF($HZ6=0,"N/A"," ")</f>
        <v>N/A</v>
      </c>
      <c r="IB6" s="21" t="str">
        <f>IF($HZ6=0,"N/A"," ")</f>
        <v>N/A</v>
      </c>
      <c r="IC6" s="21" t="str">
        <f>IF($HZ6=0,"N/A"," ")</f>
        <v>N/A</v>
      </c>
      <c r="ID6" s="21" t="str">
        <f>IF($HZ6=0,"N/A"," ")</f>
        <v>N/A</v>
      </c>
      <c r="IE6" s="21" t="str">
        <f>IF($HZ6=0,"N/A"," ")</f>
        <v>N/A</v>
      </c>
      <c r="IF6" s="21" t="str">
        <f>IF($HZ6&lt;=1,"N/A"," ")</f>
        <v>N/A</v>
      </c>
      <c r="IG6" s="21" t="str">
        <f>IF($HZ6&lt;=1,"N/A"," ")</f>
        <v>N/A</v>
      </c>
      <c r="IH6" s="21" t="str">
        <f>IF($HZ6&lt;=1,"N/A"," ")</f>
        <v>N/A</v>
      </c>
      <c r="II6" s="21" t="str">
        <f>IF($HZ6&lt;=1,"N/A"," ")</f>
        <v>N/A</v>
      </c>
      <c r="IJ6" s="21" t="str">
        <f>IF($HZ6&lt;=1,"N/A"," ")</f>
        <v>N/A</v>
      </c>
    </row>
    <row r="7" spans="1:244" s="14" customFormat="1" ht="11.25">
      <c r="A7" s="20" t="s">
        <v>367</v>
      </c>
      <c r="B7" s="21">
        <v>40</v>
      </c>
      <c r="C7" s="21">
        <v>20100630</v>
      </c>
      <c r="D7" s="21">
        <v>20100630</v>
      </c>
      <c r="E7" s="21">
        <v>19960910</v>
      </c>
      <c r="F7" s="21">
        <v>19970524</v>
      </c>
      <c r="G7" s="21">
        <v>64045</v>
      </c>
      <c r="H7" s="21" t="s">
        <v>367</v>
      </c>
      <c r="I7" s="21" t="s">
        <v>445</v>
      </c>
      <c r="J7" s="22">
        <v>1</v>
      </c>
      <c r="K7" s="21" t="s">
        <v>369</v>
      </c>
      <c r="L7" s="21">
        <v>19960910</v>
      </c>
      <c r="M7" s="21">
        <v>19970524</v>
      </c>
      <c r="N7" s="21" t="s">
        <v>468</v>
      </c>
      <c r="O7" s="21" t="s">
        <v>371</v>
      </c>
      <c r="P7" s="21" t="s">
        <v>372</v>
      </c>
      <c r="Q7" s="23" t="s">
        <v>401</v>
      </c>
      <c r="R7" s="21">
        <v>59.07</v>
      </c>
      <c r="S7" s="21">
        <v>-11.42</v>
      </c>
      <c r="T7" s="21">
        <v>10000</v>
      </c>
      <c r="U7" s="22" t="s">
        <v>373</v>
      </c>
      <c r="V7" s="21" t="s">
        <v>406</v>
      </c>
      <c r="W7" s="21" t="s">
        <v>374</v>
      </c>
      <c r="X7" s="21" t="s">
        <v>375</v>
      </c>
      <c r="Y7" s="22"/>
      <c r="Z7" s="22"/>
      <c r="AA7" s="21" t="s">
        <v>440</v>
      </c>
      <c r="AB7" s="21" t="s">
        <v>440</v>
      </c>
      <c r="AC7" s="21">
        <v>2.6</v>
      </c>
      <c r="AD7" s="12" t="s">
        <v>419</v>
      </c>
      <c r="AE7" s="22" t="s">
        <v>376</v>
      </c>
      <c r="AF7" s="21" t="s">
        <v>377</v>
      </c>
      <c r="AG7" s="21"/>
      <c r="AH7" s="21">
        <v>0</v>
      </c>
      <c r="AI7" s="21" t="s">
        <v>447</v>
      </c>
      <c r="AJ7" s="21"/>
      <c r="AK7" s="21"/>
      <c r="AL7" s="21" t="s">
        <v>447</v>
      </c>
      <c r="AM7" s="21"/>
      <c r="AN7" s="25"/>
      <c r="AO7" s="21">
        <v>1</v>
      </c>
      <c r="AP7" s="21"/>
      <c r="AQ7" s="21" t="s">
        <v>378</v>
      </c>
      <c r="AR7" s="21" t="s">
        <v>379</v>
      </c>
      <c r="AS7" s="22" t="s">
        <v>380</v>
      </c>
      <c r="AT7" s="22"/>
      <c r="AU7" s="21" t="s">
        <v>382</v>
      </c>
      <c r="AV7" s="21"/>
      <c r="AW7" s="21">
        <v>2</v>
      </c>
      <c r="AX7" s="21" t="s">
        <v>423</v>
      </c>
      <c r="AY7" s="21" t="s">
        <v>387</v>
      </c>
      <c r="AZ7" s="21" t="s">
        <v>440</v>
      </c>
      <c r="BA7" s="21" t="s">
        <v>388</v>
      </c>
      <c r="BB7" s="21">
        <v>3.5</v>
      </c>
      <c r="BC7" s="21">
        <v>4</v>
      </c>
      <c r="BD7" s="21">
        <v>4</v>
      </c>
      <c r="BE7" s="21">
        <v>10</v>
      </c>
      <c r="BF7" s="21">
        <v>10</v>
      </c>
      <c r="BG7" s="21">
        <v>-10</v>
      </c>
      <c r="BH7" s="21">
        <v>-10</v>
      </c>
      <c r="BI7" s="21" t="s">
        <v>386</v>
      </c>
      <c r="BJ7" s="24" t="s">
        <v>416</v>
      </c>
      <c r="BK7" s="21">
        <v>3</v>
      </c>
      <c r="BL7" s="21" t="s">
        <v>423</v>
      </c>
      <c r="BM7" s="21" t="s">
        <v>387</v>
      </c>
      <c r="BN7" s="21" t="s">
        <v>440</v>
      </c>
      <c r="BO7" s="21" t="s">
        <v>388</v>
      </c>
      <c r="BP7" s="21">
        <v>3.5</v>
      </c>
      <c r="BQ7" s="21">
        <v>4</v>
      </c>
      <c r="BR7" s="21">
        <v>4</v>
      </c>
      <c r="BS7" s="21">
        <v>10</v>
      </c>
      <c r="BT7" s="21">
        <v>10</v>
      </c>
      <c r="BU7" s="21">
        <v>-10</v>
      </c>
      <c r="BV7" s="21">
        <v>-10</v>
      </c>
      <c r="BW7" s="21" t="s">
        <v>386</v>
      </c>
      <c r="BX7" s="21" t="s">
        <v>416</v>
      </c>
      <c r="BY7" s="21">
        <v>3</v>
      </c>
      <c r="BZ7" s="21">
        <v>2</v>
      </c>
      <c r="CA7" s="21" t="s">
        <v>428</v>
      </c>
      <c r="CB7" s="21" t="s">
        <v>389</v>
      </c>
      <c r="CC7" s="21">
        <v>2</v>
      </c>
      <c r="CD7" s="21">
        <v>0.1666</v>
      </c>
      <c r="CE7" s="21">
        <v>-0.1666</v>
      </c>
      <c r="CF7" s="21" t="s">
        <v>386</v>
      </c>
      <c r="CG7" s="21" t="s">
        <v>428</v>
      </c>
      <c r="CH7" s="21" t="s">
        <v>389</v>
      </c>
      <c r="CI7" s="21">
        <v>2</v>
      </c>
      <c r="CJ7" s="21">
        <v>0.1666</v>
      </c>
      <c r="CK7" s="21">
        <v>-0.1666</v>
      </c>
      <c r="CL7" s="21" t="s">
        <v>386</v>
      </c>
      <c r="CM7" s="21">
        <v>1</v>
      </c>
      <c r="CN7" s="21" t="s">
        <v>428</v>
      </c>
      <c r="CO7" s="21" t="s">
        <v>389</v>
      </c>
      <c r="CP7" s="21">
        <v>1</v>
      </c>
      <c r="CQ7" s="21">
        <v>0.1666</v>
      </c>
      <c r="CR7" s="21">
        <v>-0.1666</v>
      </c>
      <c r="CS7" s="21" t="s">
        <v>440</v>
      </c>
      <c r="CT7" s="21" t="s">
        <v>440</v>
      </c>
      <c r="CU7" s="21" t="s">
        <v>440</v>
      </c>
      <c r="CV7" s="21" t="s">
        <v>440</v>
      </c>
      <c r="CW7" s="21" t="s">
        <v>440</v>
      </c>
      <c r="CX7" s="21">
        <v>0</v>
      </c>
      <c r="CY7" s="21" t="s">
        <v>440</v>
      </c>
      <c r="CZ7" s="21" t="s">
        <v>440</v>
      </c>
      <c r="DA7" s="21" t="s">
        <v>440</v>
      </c>
      <c r="DB7" s="21" t="s">
        <v>440</v>
      </c>
      <c r="DC7" s="21" t="s">
        <v>440</v>
      </c>
      <c r="DD7" s="21" t="s">
        <v>440</v>
      </c>
      <c r="DE7" s="21" t="s">
        <v>440</v>
      </c>
      <c r="DF7" s="21" t="s">
        <v>440</v>
      </c>
      <c r="DG7" s="21" t="s">
        <v>440</v>
      </c>
      <c r="DH7" s="21" t="s">
        <v>440</v>
      </c>
      <c r="DI7" s="21">
        <v>2</v>
      </c>
      <c r="DJ7" s="21" t="s">
        <v>390</v>
      </c>
      <c r="DK7" s="13" t="s">
        <v>391</v>
      </c>
      <c r="DL7" s="21">
        <v>1.75</v>
      </c>
      <c r="DM7" s="21">
        <v>0.3333</v>
      </c>
      <c r="DN7" s="21">
        <v>-10</v>
      </c>
      <c r="DO7" s="21" t="s">
        <v>390</v>
      </c>
      <c r="DP7" s="13" t="s">
        <v>391</v>
      </c>
      <c r="DQ7" s="21">
        <v>1.75</v>
      </c>
      <c r="DR7" s="21">
        <v>0.3333</v>
      </c>
      <c r="DS7" s="21">
        <v>-10</v>
      </c>
      <c r="DT7" s="21">
        <v>2</v>
      </c>
      <c r="DU7" s="21" t="s">
        <v>392</v>
      </c>
      <c r="DV7" s="21" t="s">
        <v>393</v>
      </c>
      <c r="DW7" s="21">
        <v>2</v>
      </c>
      <c r="DX7" s="21">
        <v>0</v>
      </c>
      <c r="DY7" s="21">
        <v>-10</v>
      </c>
      <c r="DZ7" s="21" t="s">
        <v>386</v>
      </c>
      <c r="EA7" s="21" t="s">
        <v>392</v>
      </c>
      <c r="EB7" s="21" t="s">
        <v>393</v>
      </c>
      <c r="EC7" s="21">
        <v>2</v>
      </c>
      <c r="ED7" s="21">
        <v>0</v>
      </c>
      <c r="EE7" s="21">
        <v>-10</v>
      </c>
      <c r="EF7" s="21" t="s">
        <v>386</v>
      </c>
      <c r="EG7" s="21">
        <v>0</v>
      </c>
      <c r="EH7" s="21" t="str">
        <f>IF($EG7=0,"N/A"," ")</f>
        <v>N/A</v>
      </c>
      <c r="EI7" s="21" t="str">
        <f t="shared" si="0"/>
        <v>N/A</v>
      </c>
      <c r="EJ7" s="21" t="str">
        <f t="shared" si="0"/>
        <v>N/A</v>
      </c>
      <c r="EK7" s="21" t="str">
        <f t="shared" si="0"/>
        <v>N/A</v>
      </c>
      <c r="EL7" s="21" t="str">
        <f t="shared" si="0"/>
        <v>N/A</v>
      </c>
      <c r="EM7" s="21" t="str">
        <f t="shared" si="0"/>
        <v>N/A</v>
      </c>
      <c r="EN7" s="21" t="str">
        <f t="shared" si="0"/>
        <v>N/A</v>
      </c>
      <c r="EO7" s="21" t="str">
        <f t="shared" si="0"/>
        <v>N/A</v>
      </c>
      <c r="EP7" s="21">
        <v>0</v>
      </c>
      <c r="EQ7" s="21" t="str">
        <f>IF($EP7=0,"N/A"," ")</f>
        <v>N/A</v>
      </c>
      <c r="ER7" s="21" t="str">
        <f t="shared" si="1"/>
        <v>N/A</v>
      </c>
      <c r="ES7" s="21" t="str">
        <f t="shared" si="1"/>
        <v>N/A</v>
      </c>
      <c r="ET7" s="21" t="str">
        <f t="shared" si="1"/>
        <v>N/A</v>
      </c>
      <c r="EU7" s="21" t="str">
        <f t="shared" si="1"/>
        <v>N/A</v>
      </c>
      <c r="EV7" s="21" t="str">
        <f t="shared" si="1"/>
        <v>N/A</v>
      </c>
      <c r="EW7" s="21" t="str">
        <f t="shared" si="1"/>
        <v>N/A</v>
      </c>
      <c r="EX7" s="21" t="str">
        <f t="shared" si="1"/>
        <v>N/A</v>
      </c>
      <c r="EY7" s="21">
        <v>0</v>
      </c>
      <c r="EZ7" s="21" t="str">
        <f>IF($EY7=0,"N/A"," ")</f>
        <v>N/A</v>
      </c>
      <c r="FA7" s="21" t="str">
        <f t="shared" si="2"/>
        <v>N/A</v>
      </c>
      <c r="FB7" s="21" t="str">
        <f t="shared" si="2"/>
        <v>N/A</v>
      </c>
      <c r="FC7" s="21" t="str">
        <f t="shared" si="2"/>
        <v>N/A</v>
      </c>
      <c r="FD7" s="21" t="str">
        <f t="shared" si="2"/>
        <v>N/A</v>
      </c>
      <c r="FE7" s="21" t="str">
        <f t="shared" si="2"/>
        <v>N/A</v>
      </c>
      <c r="FF7" s="21" t="str">
        <f t="shared" si="2"/>
        <v>N/A</v>
      </c>
      <c r="FG7" s="21" t="str">
        <f t="shared" si="2"/>
        <v>N/A</v>
      </c>
      <c r="FH7" s="21">
        <v>1</v>
      </c>
      <c r="FI7" s="21" t="s">
        <v>444</v>
      </c>
      <c r="FJ7" s="21" t="s">
        <v>394</v>
      </c>
      <c r="FK7" s="21" t="s">
        <v>395</v>
      </c>
      <c r="FL7" s="21">
        <v>1</v>
      </c>
      <c r="FM7" s="21">
        <v>-28</v>
      </c>
      <c r="FN7" s="21">
        <v>4</v>
      </c>
      <c r="FO7" s="21">
        <v>17.5</v>
      </c>
      <c r="FP7" s="21" t="str">
        <f>IF($FI7="integrated (non-spectral)","N/A"," ")</f>
        <v>N/A</v>
      </c>
      <c r="FQ7" s="21">
        <f>IF($FI7="integrated (non-spectral)",1," ")</f>
        <v>1</v>
      </c>
      <c r="FR7" s="21" t="str">
        <f>IF($FI7="integrated (non-spectral)","N/A"," ")</f>
        <v>N/A</v>
      </c>
      <c r="FS7" s="21" t="str">
        <f>IF($FI7="integrated (non-spectral)","N/A"," ")</f>
        <v>N/A</v>
      </c>
      <c r="FT7" s="21" t="str">
        <f>IF($FI7="integrated (non-spectral)","N/A"," ")</f>
        <v>N/A</v>
      </c>
      <c r="FU7" s="21" t="s">
        <v>386</v>
      </c>
      <c r="FV7" s="21"/>
      <c r="FW7" s="21" t="s">
        <v>396</v>
      </c>
      <c r="FX7" s="21" t="s">
        <v>397</v>
      </c>
      <c r="FY7" s="21" t="str">
        <f>IF($FH7&lt;2,"N/A"," ")</f>
        <v>N/A</v>
      </c>
      <c r="FZ7" s="21" t="str">
        <f>IF($FH7&lt;2,"N/A"," ")</f>
        <v>N/A</v>
      </c>
      <c r="GA7" s="21" t="str">
        <f t="shared" si="3"/>
        <v>N/A</v>
      </c>
      <c r="GB7" s="21" t="str">
        <f t="shared" si="3"/>
        <v>N/A</v>
      </c>
      <c r="GC7" s="21" t="str">
        <f t="shared" si="3"/>
        <v>N/A</v>
      </c>
      <c r="GD7" s="21" t="str">
        <f t="shared" si="3"/>
        <v>N/A</v>
      </c>
      <c r="GE7" s="21" t="str">
        <f t="shared" si="3"/>
        <v>N/A</v>
      </c>
      <c r="GF7" s="21" t="str">
        <f t="shared" si="3"/>
        <v>N/A</v>
      </c>
      <c r="GG7" s="21" t="str">
        <f t="shared" si="3"/>
        <v>N/A</v>
      </c>
      <c r="GH7" s="21" t="str">
        <f t="shared" si="3"/>
        <v>N/A</v>
      </c>
      <c r="GI7" s="21" t="str">
        <f t="shared" si="3"/>
        <v>N/A</v>
      </c>
      <c r="GJ7" s="21" t="str">
        <f t="shared" si="3"/>
        <v>N/A</v>
      </c>
      <c r="GK7" s="21" t="str">
        <f t="shared" si="3"/>
        <v>N/A</v>
      </c>
      <c r="GL7" s="21" t="str">
        <f t="shared" si="3"/>
        <v>N/A</v>
      </c>
      <c r="GM7" s="21" t="str">
        <f t="shared" si="3"/>
        <v>N/A</v>
      </c>
      <c r="GN7" s="21" t="str">
        <f t="shared" si="3"/>
        <v>N/A</v>
      </c>
      <c r="GO7" s="21">
        <v>0</v>
      </c>
      <c r="GP7" s="21" t="str">
        <f>IF($GO7=0,"N/A"," ")</f>
        <v>N/A</v>
      </c>
      <c r="GQ7" s="21" t="str">
        <f t="shared" si="4"/>
        <v>N/A</v>
      </c>
      <c r="GR7" s="21" t="str">
        <f t="shared" si="4"/>
        <v>N/A</v>
      </c>
      <c r="GS7" s="21" t="str">
        <f t="shared" si="4"/>
        <v>N/A</v>
      </c>
      <c r="GT7" s="21" t="str">
        <f t="shared" si="4"/>
        <v>N/A</v>
      </c>
      <c r="GU7" s="21" t="str">
        <f t="shared" si="4"/>
        <v>N/A</v>
      </c>
      <c r="GV7" s="21" t="str">
        <f t="shared" si="5"/>
        <v>N/A</v>
      </c>
      <c r="GW7" s="21" t="str">
        <f t="shared" si="5"/>
        <v>N/A</v>
      </c>
      <c r="GX7" s="21" t="str">
        <f t="shared" si="5"/>
        <v>N/A</v>
      </c>
      <c r="GY7" s="21" t="str">
        <f t="shared" si="5"/>
        <v>N/A</v>
      </c>
      <c r="GZ7" s="21" t="str">
        <f>IF($GO7&lt;=1,"N/A"," ")</f>
        <v>N/A</v>
      </c>
      <c r="HA7" s="21" t="str">
        <f t="shared" si="5"/>
        <v>N/A</v>
      </c>
      <c r="HB7" s="21">
        <v>0</v>
      </c>
      <c r="HC7" s="21" t="str">
        <f>IF($HB7=0,"N/A"," ")</f>
        <v>N/A</v>
      </c>
      <c r="HD7" s="21" t="str">
        <f>IF($HB7=0,"N/A"," ")</f>
        <v>N/A</v>
      </c>
      <c r="HE7" s="21" t="str">
        <f>IF($HB7=0,"N/A"," ")</f>
        <v>N/A</v>
      </c>
      <c r="HF7" s="21" t="str">
        <f>IF($HB7=0,"N/A"," ")</f>
        <v>N/A</v>
      </c>
      <c r="HG7" s="21" t="str">
        <f>IF($HB7=0,"N/A"," ")</f>
        <v>N/A</v>
      </c>
      <c r="HH7" s="21" t="str">
        <f>IF($HB7&lt;=1,"N/A"," ")</f>
        <v>N/A</v>
      </c>
      <c r="HI7" s="21" t="str">
        <f t="shared" si="6"/>
        <v>N/A</v>
      </c>
      <c r="HJ7" s="21" t="str">
        <f t="shared" si="6"/>
        <v>N/A</v>
      </c>
      <c r="HK7" s="21" t="str">
        <f t="shared" si="6"/>
        <v>N/A</v>
      </c>
      <c r="HL7" s="21" t="str">
        <f t="shared" si="6"/>
        <v>N/A</v>
      </c>
      <c r="HM7" s="21" t="str">
        <f t="shared" si="6"/>
        <v>N/A</v>
      </c>
      <c r="HN7" s="21" t="str">
        <f t="shared" si="6"/>
        <v>N/A</v>
      </c>
      <c r="HO7" s="21">
        <v>0</v>
      </c>
      <c r="HP7" s="21" t="str">
        <f>IF($HO7=0,"N/A"," ")</f>
        <v>N/A</v>
      </c>
      <c r="HQ7" s="21" t="str">
        <f>IF($HO7=0,"N/A"," ")</f>
        <v>N/A</v>
      </c>
      <c r="HR7" s="21" t="str">
        <f>IF($HO7=0,"N/A"," ")</f>
        <v>N/A</v>
      </c>
      <c r="HS7" s="21" t="str">
        <f>IF($HO7=0,"N/A"," ")</f>
        <v>N/A</v>
      </c>
      <c r="HT7" s="21" t="str">
        <f>IF($HO7=0,"N/A"," ")</f>
        <v>N/A</v>
      </c>
      <c r="HU7" s="21" t="str">
        <f>IF($HO7&lt;=1,"N/A"," ")</f>
        <v>N/A</v>
      </c>
      <c r="HV7" s="21" t="str">
        <f>IF($HO7&lt;=1,"N/A"," ")</f>
        <v>N/A</v>
      </c>
      <c r="HW7" s="21" t="str">
        <f>IF($HO7&lt;=1,"N/A"," ")</f>
        <v>N/A</v>
      </c>
      <c r="HX7" s="21" t="str">
        <f>IF($HO7&lt;=1,"N/A"," ")</f>
        <v>N/A</v>
      </c>
      <c r="HY7" s="21" t="str">
        <f>IF($HO7&lt;=1,"N/A"," ")</f>
        <v>N/A</v>
      </c>
      <c r="HZ7" s="21">
        <v>0</v>
      </c>
      <c r="IA7" s="21" t="str">
        <f>IF($HZ7=0,"N/A"," ")</f>
        <v>N/A</v>
      </c>
      <c r="IB7" s="21" t="str">
        <f>IF($HZ7=0,"N/A"," ")</f>
        <v>N/A</v>
      </c>
      <c r="IC7" s="21" t="str">
        <f>IF($HZ7=0,"N/A"," ")</f>
        <v>N/A</v>
      </c>
      <c r="ID7" s="21" t="str">
        <f>IF($HZ7=0,"N/A"," ")</f>
        <v>N/A</v>
      </c>
      <c r="IE7" s="21" t="str">
        <f>IF($HZ7=0,"N/A"," ")</f>
        <v>N/A</v>
      </c>
      <c r="IF7" s="21" t="str">
        <f>IF($HZ7&lt;=1,"N/A"," ")</f>
        <v>N/A</v>
      </c>
      <c r="IG7" s="21" t="str">
        <f>IF($HZ7&lt;=1,"N/A"," ")</f>
        <v>N/A</v>
      </c>
      <c r="IH7" s="21" t="str">
        <f>IF($HZ7&lt;=1,"N/A"," ")</f>
        <v>N/A</v>
      </c>
      <c r="II7" s="21" t="str">
        <f>IF($HZ7&lt;=1,"N/A"," ")</f>
        <v>N/A</v>
      </c>
      <c r="IJ7" s="21" t="str">
        <f>IF($HZ7&lt;=1,"N/A"," ")</f>
        <v>N/A</v>
      </c>
    </row>
    <row r="8" spans="1:244" s="14" customFormat="1" ht="11.25">
      <c r="A8" s="20" t="s">
        <v>367</v>
      </c>
      <c r="B8" s="21">
        <v>20</v>
      </c>
      <c r="C8" s="21">
        <v>20100630</v>
      </c>
      <c r="D8" s="21">
        <v>20100630</v>
      </c>
      <c r="E8" s="21">
        <v>19970524</v>
      </c>
      <c r="F8" s="21">
        <v>19970919</v>
      </c>
      <c r="G8" s="21">
        <v>64045</v>
      </c>
      <c r="H8" s="21" t="s">
        <v>367</v>
      </c>
      <c r="I8" s="21" t="s">
        <v>445</v>
      </c>
      <c r="J8" s="22">
        <v>1</v>
      </c>
      <c r="K8" s="21" t="s">
        <v>369</v>
      </c>
      <c r="L8" s="21">
        <v>19970524</v>
      </c>
      <c r="M8" s="21">
        <v>19970919</v>
      </c>
      <c r="N8" s="21" t="s">
        <v>468</v>
      </c>
      <c r="O8" s="21" t="s">
        <v>371</v>
      </c>
      <c r="P8" s="21" t="s">
        <v>372</v>
      </c>
      <c r="Q8" s="23" t="s">
        <v>401</v>
      </c>
      <c r="R8" s="21">
        <v>59.07</v>
      </c>
      <c r="S8" s="21">
        <v>-11.42</v>
      </c>
      <c r="T8" s="21">
        <v>10000</v>
      </c>
      <c r="U8" s="22" t="s">
        <v>373</v>
      </c>
      <c r="V8" s="21" t="s">
        <v>406</v>
      </c>
      <c r="W8" s="21" t="s">
        <v>374</v>
      </c>
      <c r="X8" s="21" t="s">
        <v>375</v>
      </c>
      <c r="Y8" s="22"/>
      <c r="Z8" s="22"/>
      <c r="AA8" s="21" t="s">
        <v>440</v>
      </c>
      <c r="AB8" s="21" t="s">
        <v>440</v>
      </c>
      <c r="AC8" s="21">
        <v>2.6</v>
      </c>
      <c r="AD8" s="12" t="s">
        <v>419</v>
      </c>
      <c r="AE8" s="22" t="s">
        <v>376</v>
      </c>
      <c r="AF8" s="21" t="s">
        <v>377</v>
      </c>
      <c r="AG8" s="21"/>
      <c r="AH8" s="21">
        <v>0</v>
      </c>
      <c r="AI8" s="21" t="s">
        <v>447</v>
      </c>
      <c r="AJ8" s="21"/>
      <c r="AK8" s="21"/>
      <c r="AL8" s="21" t="s">
        <v>447</v>
      </c>
      <c r="AM8" s="21"/>
      <c r="AN8" s="25"/>
      <c r="AO8" s="21">
        <v>1</v>
      </c>
      <c r="AP8" s="21"/>
      <c r="AQ8" s="21" t="s">
        <v>378</v>
      </c>
      <c r="AR8" s="21" t="s">
        <v>379</v>
      </c>
      <c r="AS8" s="22" t="s">
        <v>380</v>
      </c>
      <c r="AT8" s="22"/>
      <c r="AU8" s="21" t="s">
        <v>382</v>
      </c>
      <c r="AV8" s="21"/>
      <c r="AW8" s="21">
        <v>2</v>
      </c>
      <c r="AX8" s="21" t="s">
        <v>423</v>
      </c>
      <c r="AY8" s="21" t="s">
        <v>387</v>
      </c>
      <c r="AZ8" s="21" t="s">
        <v>440</v>
      </c>
      <c r="BA8" s="21" t="s">
        <v>388</v>
      </c>
      <c r="BB8" s="21">
        <v>3.5</v>
      </c>
      <c r="BC8" s="21">
        <v>4</v>
      </c>
      <c r="BD8" s="21">
        <v>4</v>
      </c>
      <c r="BE8" s="21">
        <v>10</v>
      </c>
      <c r="BF8" s="21">
        <v>10</v>
      </c>
      <c r="BG8" s="21">
        <v>-10</v>
      </c>
      <c r="BH8" s="21">
        <v>-10</v>
      </c>
      <c r="BI8" s="21" t="s">
        <v>386</v>
      </c>
      <c r="BJ8" s="24" t="s">
        <v>416</v>
      </c>
      <c r="BK8" s="21">
        <v>3</v>
      </c>
      <c r="BL8" s="21" t="s">
        <v>423</v>
      </c>
      <c r="BM8" s="21" t="s">
        <v>387</v>
      </c>
      <c r="BN8" s="21" t="s">
        <v>440</v>
      </c>
      <c r="BO8" s="21" t="s">
        <v>388</v>
      </c>
      <c r="BP8" s="21">
        <v>3.5</v>
      </c>
      <c r="BQ8" s="21">
        <v>4</v>
      </c>
      <c r="BR8" s="21">
        <v>4</v>
      </c>
      <c r="BS8" s="21">
        <v>10</v>
      </c>
      <c r="BT8" s="21">
        <v>10</v>
      </c>
      <c r="BU8" s="21">
        <v>-10</v>
      </c>
      <c r="BV8" s="21">
        <v>-10</v>
      </c>
      <c r="BW8" s="21" t="s">
        <v>386</v>
      </c>
      <c r="BX8" s="21" t="s">
        <v>416</v>
      </c>
      <c r="BY8" s="21">
        <v>3</v>
      </c>
      <c r="BZ8" s="21">
        <v>2</v>
      </c>
      <c r="CA8" s="21" t="s">
        <v>428</v>
      </c>
      <c r="CB8" s="21" t="s">
        <v>389</v>
      </c>
      <c r="CC8" s="21">
        <v>2</v>
      </c>
      <c r="CD8" s="21">
        <v>0.1666</v>
      </c>
      <c r="CE8" s="21">
        <v>-0.1666</v>
      </c>
      <c r="CF8" s="21" t="s">
        <v>386</v>
      </c>
      <c r="CG8" s="21" t="s">
        <v>428</v>
      </c>
      <c r="CH8" s="21" t="s">
        <v>389</v>
      </c>
      <c r="CI8" s="21">
        <v>2</v>
      </c>
      <c r="CJ8" s="21">
        <v>0.1666</v>
      </c>
      <c r="CK8" s="21">
        <v>-0.1666</v>
      </c>
      <c r="CL8" s="21" t="s">
        <v>386</v>
      </c>
      <c r="CM8" s="21">
        <v>1</v>
      </c>
      <c r="CN8" s="21" t="s">
        <v>428</v>
      </c>
      <c r="CO8" s="21" t="s">
        <v>389</v>
      </c>
      <c r="CP8" s="21">
        <v>1</v>
      </c>
      <c r="CQ8" s="21">
        <v>0.1666</v>
      </c>
      <c r="CR8" s="21">
        <v>-0.1666</v>
      </c>
      <c r="CS8" s="21" t="s">
        <v>440</v>
      </c>
      <c r="CT8" s="21" t="s">
        <v>440</v>
      </c>
      <c r="CU8" s="21" t="s">
        <v>440</v>
      </c>
      <c r="CV8" s="21" t="s">
        <v>440</v>
      </c>
      <c r="CW8" s="21" t="s">
        <v>440</v>
      </c>
      <c r="CX8" s="21">
        <v>0</v>
      </c>
      <c r="CY8" s="21" t="s">
        <v>440</v>
      </c>
      <c r="CZ8" s="21" t="s">
        <v>440</v>
      </c>
      <c r="DA8" s="21" t="s">
        <v>440</v>
      </c>
      <c r="DB8" s="21" t="s">
        <v>440</v>
      </c>
      <c r="DC8" s="21" t="s">
        <v>440</v>
      </c>
      <c r="DD8" s="21" t="s">
        <v>440</v>
      </c>
      <c r="DE8" s="21" t="s">
        <v>440</v>
      </c>
      <c r="DF8" s="21" t="s">
        <v>440</v>
      </c>
      <c r="DG8" s="21" t="s">
        <v>440</v>
      </c>
      <c r="DH8" s="21" t="s">
        <v>440</v>
      </c>
      <c r="DI8" s="21">
        <v>2</v>
      </c>
      <c r="DJ8" s="21" t="s">
        <v>390</v>
      </c>
      <c r="DK8" s="13" t="s">
        <v>391</v>
      </c>
      <c r="DL8" s="21">
        <v>1.75</v>
      </c>
      <c r="DM8" s="21">
        <v>0.3333</v>
      </c>
      <c r="DN8" s="21">
        <v>-10</v>
      </c>
      <c r="DO8" s="21" t="s">
        <v>390</v>
      </c>
      <c r="DP8" s="13" t="s">
        <v>391</v>
      </c>
      <c r="DQ8" s="21">
        <v>1.75</v>
      </c>
      <c r="DR8" s="21">
        <v>0.3333</v>
      </c>
      <c r="DS8" s="21">
        <v>-10</v>
      </c>
      <c r="DT8" s="21">
        <v>2</v>
      </c>
      <c r="DU8" s="21" t="s">
        <v>392</v>
      </c>
      <c r="DV8" s="21" t="s">
        <v>393</v>
      </c>
      <c r="DW8" s="21">
        <v>2</v>
      </c>
      <c r="DX8" s="21">
        <v>0</v>
      </c>
      <c r="DY8" s="21">
        <v>-10</v>
      </c>
      <c r="DZ8" s="21" t="s">
        <v>386</v>
      </c>
      <c r="EA8" s="21" t="s">
        <v>392</v>
      </c>
      <c r="EB8" s="21" t="s">
        <v>393</v>
      </c>
      <c r="EC8" s="21">
        <v>2</v>
      </c>
      <c r="ED8" s="21">
        <v>0</v>
      </c>
      <c r="EE8" s="21">
        <v>-10</v>
      </c>
      <c r="EF8" s="21" t="s">
        <v>386</v>
      </c>
      <c r="EG8" s="21">
        <v>0</v>
      </c>
      <c r="EH8" s="21" t="str">
        <f>IF($EG8=0,"N/A"," ")</f>
        <v>N/A</v>
      </c>
      <c r="EI8" s="21" t="str">
        <f t="shared" si="0"/>
        <v>N/A</v>
      </c>
      <c r="EJ8" s="21" t="str">
        <f t="shared" si="0"/>
        <v>N/A</v>
      </c>
      <c r="EK8" s="21" t="str">
        <f t="shared" si="0"/>
        <v>N/A</v>
      </c>
      <c r="EL8" s="21" t="str">
        <f t="shared" si="0"/>
        <v>N/A</v>
      </c>
      <c r="EM8" s="21" t="str">
        <f t="shared" si="0"/>
        <v>N/A</v>
      </c>
      <c r="EN8" s="21" t="str">
        <f t="shared" si="0"/>
        <v>N/A</v>
      </c>
      <c r="EO8" s="21" t="str">
        <f t="shared" si="0"/>
        <v>N/A</v>
      </c>
      <c r="EP8" s="21">
        <v>0</v>
      </c>
      <c r="EQ8" s="21" t="str">
        <f>IF($EP8=0,"N/A"," ")</f>
        <v>N/A</v>
      </c>
      <c r="ER8" s="21" t="str">
        <f t="shared" si="1"/>
        <v>N/A</v>
      </c>
      <c r="ES8" s="21" t="str">
        <f t="shared" si="1"/>
        <v>N/A</v>
      </c>
      <c r="ET8" s="21" t="str">
        <f t="shared" si="1"/>
        <v>N/A</v>
      </c>
      <c r="EU8" s="21" t="str">
        <f t="shared" si="1"/>
        <v>N/A</v>
      </c>
      <c r="EV8" s="21" t="str">
        <f t="shared" si="1"/>
        <v>N/A</v>
      </c>
      <c r="EW8" s="21" t="str">
        <f t="shared" si="1"/>
        <v>N/A</v>
      </c>
      <c r="EX8" s="21" t="str">
        <f t="shared" si="1"/>
        <v>N/A</v>
      </c>
      <c r="EY8" s="21">
        <v>0</v>
      </c>
      <c r="EZ8" s="21" t="str">
        <f>IF($EY8=0,"N/A"," ")</f>
        <v>N/A</v>
      </c>
      <c r="FA8" s="21" t="str">
        <f t="shared" si="2"/>
        <v>N/A</v>
      </c>
      <c r="FB8" s="21" t="str">
        <f t="shared" si="2"/>
        <v>N/A</v>
      </c>
      <c r="FC8" s="21" t="str">
        <f t="shared" si="2"/>
        <v>N/A</v>
      </c>
      <c r="FD8" s="21" t="str">
        <f t="shared" si="2"/>
        <v>N/A</v>
      </c>
      <c r="FE8" s="21" t="str">
        <f t="shared" si="2"/>
        <v>N/A</v>
      </c>
      <c r="FF8" s="21" t="str">
        <f t="shared" si="2"/>
        <v>N/A</v>
      </c>
      <c r="FG8" s="21" t="str">
        <f t="shared" si="2"/>
        <v>N/A</v>
      </c>
      <c r="FH8" s="21">
        <v>1</v>
      </c>
      <c r="FI8" s="21" t="s">
        <v>444</v>
      </c>
      <c r="FJ8" s="21" t="s">
        <v>394</v>
      </c>
      <c r="FK8" s="21" t="s">
        <v>395</v>
      </c>
      <c r="FL8" s="21">
        <v>1</v>
      </c>
      <c r="FM8" s="21">
        <v>-28</v>
      </c>
      <c r="FN8" s="21">
        <v>4</v>
      </c>
      <c r="FO8" s="21">
        <v>17.5</v>
      </c>
      <c r="FP8" s="21" t="str">
        <f>IF($FI8="integrated (non-spectral)","N/A"," ")</f>
        <v>N/A</v>
      </c>
      <c r="FQ8" s="21">
        <f>IF($FI8="integrated (non-spectral)",1," ")</f>
        <v>1</v>
      </c>
      <c r="FR8" s="21" t="str">
        <f>IF($FI8="integrated (non-spectral)","N/A"," ")</f>
        <v>N/A</v>
      </c>
      <c r="FS8" s="21" t="str">
        <f>IF($FI8="integrated (non-spectral)","N/A"," ")</f>
        <v>N/A</v>
      </c>
      <c r="FT8" s="21" t="str">
        <f>IF($FI8="integrated (non-spectral)","N/A"," ")</f>
        <v>N/A</v>
      </c>
      <c r="FU8" s="21" t="s">
        <v>386</v>
      </c>
      <c r="FV8" s="21"/>
      <c r="FW8" s="21" t="s">
        <v>396</v>
      </c>
      <c r="FX8" s="21" t="s">
        <v>397</v>
      </c>
      <c r="FY8" s="21" t="str">
        <f>IF($FH8&lt;2,"N/A"," ")</f>
        <v>N/A</v>
      </c>
      <c r="FZ8" s="21" t="str">
        <f>IF($FH8&lt;2,"N/A"," ")</f>
        <v>N/A</v>
      </c>
      <c r="GA8" s="21" t="str">
        <f t="shared" si="3"/>
        <v>N/A</v>
      </c>
      <c r="GB8" s="21" t="str">
        <f t="shared" si="3"/>
        <v>N/A</v>
      </c>
      <c r="GC8" s="21" t="str">
        <f t="shared" si="3"/>
        <v>N/A</v>
      </c>
      <c r="GD8" s="21" t="str">
        <f t="shared" si="3"/>
        <v>N/A</v>
      </c>
      <c r="GE8" s="21" t="str">
        <f t="shared" si="3"/>
        <v>N/A</v>
      </c>
      <c r="GF8" s="21" t="str">
        <f t="shared" si="3"/>
        <v>N/A</v>
      </c>
      <c r="GG8" s="21" t="str">
        <f t="shared" si="3"/>
        <v>N/A</v>
      </c>
      <c r="GH8" s="21" t="str">
        <f t="shared" si="3"/>
        <v>N/A</v>
      </c>
      <c r="GI8" s="21" t="str">
        <f t="shared" si="3"/>
        <v>N/A</v>
      </c>
      <c r="GJ8" s="21" t="str">
        <f t="shared" si="3"/>
        <v>N/A</v>
      </c>
      <c r="GK8" s="21" t="str">
        <f t="shared" si="3"/>
        <v>N/A</v>
      </c>
      <c r="GL8" s="21" t="str">
        <f t="shared" si="3"/>
        <v>N/A</v>
      </c>
      <c r="GM8" s="21" t="str">
        <f t="shared" si="3"/>
        <v>N/A</v>
      </c>
      <c r="GN8" s="21" t="str">
        <f t="shared" si="3"/>
        <v>N/A</v>
      </c>
      <c r="GO8" s="21">
        <v>0</v>
      </c>
      <c r="GP8" s="21" t="str">
        <f>IF($GO8=0,"N/A"," ")</f>
        <v>N/A</v>
      </c>
      <c r="GQ8" s="21" t="str">
        <f t="shared" si="4"/>
        <v>N/A</v>
      </c>
      <c r="GR8" s="21" t="str">
        <f t="shared" si="4"/>
        <v>N/A</v>
      </c>
      <c r="GS8" s="21" t="str">
        <f t="shared" si="4"/>
        <v>N/A</v>
      </c>
      <c r="GT8" s="21" t="str">
        <f t="shared" si="4"/>
        <v>N/A</v>
      </c>
      <c r="GU8" s="21" t="str">
        <f t="shared" si="4"/>
        <v>N/A</v>
      </c>
      <c r="GV8" s="21" t="str">
        <f t="shared" si="5"/>
        <v>N/A</v>
      </c>
      <c r="GW8" s="21" t="str">
        <f t="shared" si="5"/>
        <v>N/A</v>
      </c>
      <c r="GX8" s="21" t="str">
        <f t="shared" si="5"/>
        <v>N/A</v>
      </c>
      <c r="GY8" s="21" t="str">
        <f t="shared" si="5"/>
        <v>N/A</v>
      </c>
      <c r="GZ8" s="21" t="str">
        <f>IF($GO8&lt;=1,"N/A"," ")</f>
        <v>N/A</v>
      </c>
      <c r="HA8" s="21" t="str">
        <f t="shared" si="5"/>
        <v>N/A</v>
      </c>
      <c r="HB8" s="21">
        <v>0</v>
      </c>
      <c r="HC8" s="21" t="str">
        <f>IF($HB8=0,"N/A"," ")</f>
        <v>N/A</v>
      </c>
      <c r="HD8" s="21" t="str">
        <f>IF($HB8=0,"N/A"," ")</f>
        <v>N/A</v>
      </c>
      <c r="HE8" s="21" t="str">
        <f>IF($HB8=0,"N/A"," ")</f>
        <v>N/A</v>
      </c>
      <c r="HF8" s="21" t="str">
        <f>IF($HB8=0,"N/A"," ")</f>
        <v>N/A</v>
      </c>
      <c r="HG8" s="21" t="str">
        <f>IF($HB8=0,"N/A"," ")</f>
        <v>N/A</v>
      </c>
      <c r="HH8" s="21" t="str">
        <f>IF($HB8&lt;=1,"N/A"," ")</f>
        <v>N/A</v>
      </c>
      <c r="HI8" s="21" t="str">
        <f t="shared" si="6"/>
        <v>N/A</v>
      </c>
      <c r="HJ8" s="21" t="str">
        <f t="shared" si="6"/>
        <v>N/A</v>
      </c>
      <c r="HK8" s="21" t="str">
        <f t="shared" si="6"/>
        <v>N/A</v>
      </c>
      <c r="HL8" s="21" t="str">
        <f t="shared" si="6"/>
        <v>N/A</v>
      </c>
      <c r="HM8" s="21" t="str">
        <f t="shared" si="6"/>
        <v>N/A</v>
      </c>
      <c r="HN8" s="21" t="str">
        <f t="shared" si="6"/>
        <v>N/A</v>
      </c>
      <c r="HO8" s="21">
        <v>0</v>
      </c>
      <c r="HP8" s="21" t="str">
        <f>IF($HO8=0,"N/A"," ")</f>
        <v>N/A</v>
      </c>
      <c r="HQ8" s="21" t="str">
        <f>IF($HO8=0,"N/A"," ")</f>
        <v>N/A</v>
      </c>
      <c r="HR8" s="21" t="str">
        <f>IF($HO8=0,"N/A"," ")</f>
        <v>N/A</v>
      </c>
      <c r="HS8" s="21" t="str">
        <f>IF($HO8=0,"N/A"," ")</f>
        <v>N/A</v>
      </c>
      <c r="HT8" s="21" t="str">
        <f>IF($HO8=0,"N/A"," ")</f>
        <v>N/A</v>
      </c>
      <c r="HU8" s="21" t="str">
        <f>IF($HO8&lt;=1,"N/A"," ")</f>
        <v>N/A</v>
      </c>
      <c r="HV8" s="21" t="str">
        <f>IF($HO8&lt;=1,"N/A"," ")</f>
        <v>N/A</v>
      </c>
      <c r="HW8" s="21" t="str">
        <f>IF($HO8&lt;=1,"N/A"," ")</f>
        <v>N/A</v>
      </c>
      <c r="HX8" s="21" t="str">
        <f>IF($HO8&lt;=1,"N/A"," ")</f>
        <v>N/A</v>
      </c>
      <c r="HY8" s="21" t="str">
        <f>IF($HO8&lt;=1,"N/A"," ")</f>
        <v>N/A</v>
      </c>
      <c r="HZ8" s="21">
        <v>0</v>
      </c>
      <c r="IA8" s="21" t="str">
        <f>IF($HZ8=0,"N/A"," ")</f>
        <v>N/A</v>
      </c>
      <c r="IB8" s="21" t="str">
        <f>IF($HZ8=0,"N/A"," ")</f>
        <v>N/A</v>
      </c>
      <c r="IC8" s="21" t="str">
        <f>IF($HZ8=0,"N/A"," ")</f>
        <v>N/A</v>
      </c>
      <c r="ID8" s="21" t="str">
        <f>IF($HZ8=0,"N/A"," ")</f>
        <v>N/A</v>
      </c>
      <c r="IE8" s="21" t="str">
        <f>IF($HZ8=0,"N/A"," ")</f>
        <v>N/A</v>
      </c>
      <c r="IF8" s="21" t="str">
        <f>IF($HZ8&lt;=1,"N/A"," ")</f>
        <v>N/A</v>
      </c>
      <c r="IG8" s="21" t="str">
        <f>IF($HZ8&lt;=1,"N/A"," ")</f>
        <v>N/A</v>
      </c>
      <c r="IH8" s="21" t="str">
        <f>IF($HZ8&lt;=1,"N/A"," ")</f>
        <v>N/A</v>
      </c>
      <c r="II8" s="21" t="str">
        <f>IF($HZ8&lt;=1,"N/A"," ")</f>
        <v>N/A</v>
      </c>
      <c r="IJ8" s="21" t="str">
        <f>IF($HZ8&lt;=1,"N/A"," ")</f>
        <v>N/A</v>
      </c>
    </row>
    <row r="9" spans="1:244" s="14" customFormat="1" ht="11.25">
      <c r="A9" s="20" t="s">
        <v>367</v>
      </c>
      <c r="B9" s="21">
        <v>34</v>
      </c>
      <c r="C9" s="21">
        <v>20100630</v>
      </c>
      <c r="D9" s="21">
        <v>20100630</v>
      </c>
      <c r="E9" s="21">
        <v>19970919</v>
      </c>
      <c r="F9" s="21">
        <v>20000510</v>
      </c>
      <c r="G9" s="21">
        <v>64045</v>
      </c>
      <c r="H9" s="21" t="s">
        <v>367</v>
      </c>
      <c r="I9" s="21" t="s">
        <v>445</v>
      </c>
      <c r="J9" s="22">
        <v>1</v>
      </c>
      <c r="K9" s="21" t="s">
        <v>369</v>
      </c>
      <c r="L9" s="21">
        <v>19970919</v>
      </c>
      <c r="M9" s="21">
        <v>20000510</v>
      </c>
      <c r="N9" s="21" t="s">
        <v>370</v>
      </c>
      <c r="O9" s="21" t="s">
        <v>371</v>
      </c>
      <c r="P9" s="21" t="s">
        <v>372</v>
      </c>
      <c r="Q9" s="23" t="s">
        <v>401</v>
      </c>
      <c r="R9" s="21">
        <v>59.07</v>
      </c>
      <c r="S9" s="21">
        <v>-11.42</v>
      </c>
      <c r="T9" s="21">
        <v>10000</v>
      </c>
      <c r="U9" s="22" t="s">
        <v>373</v>
      </c>
      <c r="V9" s="21" t="s">
        <v>406</v>
      </c>
      <c r="W9" s="21" t="s">
        <v>374</v>
      </c>
      <c r="X9" s="21" t="s">
        <v>375</v>
      </c>
      <c r="Y9" s="22"/>
      <c r="Z9" s="22"/>
      <c r="AA9" s="21" t="s">
        <v>440</v>
      </c>
      <c r="AB9" s="21" t="s">
        <v>440</v>
      </c>
      <c r="AC9" s="21">
        <v>2.6</v>
      </c>
      <c r="AD9" s="12" t="s">
        <v>419</v>
      </c>
      <c r="AE9" s="22" t="s">
        <v>376</v>
      </c>
      <c r="AF9" s="21" t="s">
        <v>377</v>
      </c>
      <c r="AG9" s="21"/>
      <c r="AH9" s="21">
        <v>0</v>
      </c>
      <c r="AI9" s="21" t="s">
        <v>447</v>
      </c>
      <c r="AJ9" s="21"/>
      <c r="AK9" s="21"/>
      <c r="AL9" s="21" t="s">
        <v>447</v>
      </c>
      <c r="AM9" s="21"/>
      <c r="AN9" s="25"/>
      <c r="AO9" s="21">
        <v>1</v>
      </c>
      <c r="AP9" s="21"/>
      <c r="AQ9" s="21" t="s">
        <v>378</v>
      </c>
      <c r="AR9" s="21" t="s">
        <v>379</v>
      </c>
      <c r="AS9" s="22" t="s">
        <v>380</v>
      </c>
      <c r="AT9" s="22"/>
      <c r="AU9" s="21" t="s">
        <v>382</v>
      </c>
      <c r="AV9" s="21"/>
      <c r="AW9" s="21">
        <v>2</v>
      </c>
      <c r="AX9" s="21" t="s">
        <v>423</v>
      </c>
      <c r="AY9" s="21" t="s">
        <v>387</v>
      </c>
      <c r="AZ9" s="21" t="s">
        <v>440</v>
      </c>
      <c r="BA9" s="21" t="s">
        <v>388</v>
      </c>
      <c r="BB9" s="21">
        <v>3.5</v>
      </c>
      <c r="BC9" s="21">
        <v>4</v>
      </c>
      <c r="BD9" s="21">
        <v>4</v>
      </c>
      <c r="BE9" s="21">
        <v>10</v>
      </c>
      <c r="BF9" s="21">
        <v>10</v>
      </c>
      <c r="BG9" s="21">
        <v>-10</v>
      </c>
      <c r="BH9" s="21">
        <v>-10</v>
      </c>
      <c r="BI9" s="21" t="s">
        <v>386</v>
      </c>
      <c r="BJ9" s="24" t="s">
        <v>416</v>
      </c>
      <c r="BK9" s="21">
        <v>3</v>
      </c>
      <c r="BL9" s="21" t="s">
        <v>423</v>
      </c>
      <c r="BM9" s="21" t="s">
        <v>387</v>
      </c>
      <c r="BN9" s="21" t="s">
        <v>440</v>
      </c>
      <c r="BO9" s="21" t="s">
        <v>388</v>
      </c>
      <c r="BP9" s="21">
        <v>3.5</v>
      </c>
      <c r="BQ9" s="21">
        <v>4</v>
      </c>
      <c r="BR9" s="21">
        <v>4</v>
      </c>
      <c r="BS9" s="21">
        <v>10</v>
      </c>
      <c r="BT9" s="21">
        <v>10</v>
      </c>
      <c r="BU9" s="21">
        <v>-10</v>
      </c>
      <c r="BV9" s="21">
        <v>-10</v>
      </c>
      <c r="BW9" s="21" t="s">
        <v>386</v>
      </c>
      <c r="BX9" s="21" t="s">
        <v>416</v>
      </c>
      <c r="BY9" s="21">
        <v>3</v>
      </c>
      <c r="BZ9" s="21">
        <v>2</v>
      </c>
      <c r="CA9" s="21" t="s">
        <v>428</v>
      </c>
      <c r="CB9" s="21" t="s">
        <v>389</v>
      </c>
      <c r="CC9" s="21">
        <v>2</v>
      </c>
      <c r="CD9" s="21">
        <v>0.1666</v>
      </c>
      <c r="CE9" s="21">
        <v>-0.1666</v>
      </c>
      <c r="CF9" s="21" t="s">
        <v>386</v>
      </c>
      <c r="CG9" s="21" t="s">
        <v>428</v>
      </c>
      <c r="CH9" s="21" t="s">
        <v>389</v>
      </c>
      <c r="CI9" s="21">
        <v>2</v>
      </c>
      <c r="CJ9" s="21">
        <v>0.1666</v>
      </c>
      <c r="CK9" s="21">
        <v>-0.1666</v>
      </c>
      <c r="CL9" s="21" t="s">
        <v>386</v>
      </c>
      <c r="CM9" s="21">
        <v>1</v>
      </c>
      <c r="CN9" s="21" t="s">
        <v>428</v>
      </c>
      <c r="CO9" s="21" t="s">
        <v>389</v>
      </c>
      <c r="CP9" s="21">
        <v>1</v>
      </c>
      <c r="CQ9" s="21">
        <v>0.1666</v>
      </c>
      <c r="CR9" s="21">
        <v>-0.1666</v>
      </c>
      <c r="CS9" s="21" t="s">
        <v>440</v>
      </c>
      <c r="CT9" s="21" t="s">
        <v>440</v>
      </c>
      <c r="CU9" s="21" t="s">
        <v>440</v>
      </c>
      <c r="CV9" s="21" t="s">
        <v>440</v>
      </c>
      <c r="CW9" s="21" t="s">
        <v>440</v>
      </c>
      <c r="CX9" s="21">
        <v>0</v>
      </c>
      <c r="CY9" s="21" t="s">
        <v>440</v>
      </c>
      <c r="CZ9" s="21" t="s">
        <v>440</v>
      </c>
      <c r="DA9" s="21" t="s">
        <v>440</v>
      </c>
      <c r="DB9" s="21" t="s">
        <v>440</v>
      </c>
      <c r="DC9" s="21" t="s">
        <v>440</v>
      </c>
      <c r="DD9" s="21" t="s">
        <v>440</v>
      </c>
      <c r="DE9" s="21" t="s">
        <v>440</v>
      </c>
      <c r="DF9" s="21" t="s">
        <v>440</v>
      </c>
      <c r="DG9" s="21" t="s">
        <v>440</v>
      </c>
      <c r="DH9" s="21" t="s">
        <v>440</v>
      </c>
      <c r="DI9" s="21">
        <v>2</v>
      </c>
      <c r="DJ9" s="21" t="s">
        <v>390</v>
      </c>
      <c r="DK9" s="13" t="s">
        <v>391</v>
      </c>
      <c r="DL9" s="21">
        <v>1.75</v>
      </c>
      <c r="DM9" s="21">
        <v>0.3333</v>
      </c>
      <c r="DN9" s="21">
        <v>-10</v>
      </c>
      <c r="DO9" s="21" t="s">
        <v>390</v>
      </c>
      <c r="DP9" s="13" t="s">
        <v>391</v>
      </c>
      <c r="DQ9" s="21">
        <v>1.75</v>
      </c>
      <c r="DR9" s="21">
        <v>0.3333</v>
      </c>
      <c r="DS9" s="21">
        <v>-10</v>
      </c>
      <c r="DT9" s="21">
        <v>2</v>
      </c>
      <c r="DU9" s="21" t="s">
        <v>392</v>
      </c>
      <c r="DV9" s="21" t="s">
        <v>393</v>
      </c>
      <c r="DW9" s="21">
        <v>2</v>
      </c>
      <c r="DX9" s="21">
        <v>0</v>
      </c>
      <c r="DY9" s="21">
        <v>-10</v>
      </c>
      <c r="DZ9" s="21" t="s">
        <v>386</v>
      </c>
      <c r="EA9" s="21" t="s">
        <v>392</v>
      </c>
      <c r="EB9" s="21" t="s">
        <v>393</v>
      </c>
      <c r="EC9" s="21">
        <v>2</v>
      </c>
      <c r="ED9" s="21">
        <v>0</v>
      </c>
      <c r="EE9" s="21">
        <v>-10</v>
      </c>
      <c r="EF9" s="21" t="s">
        <v>386</v>
      </c>
      <c r="EG9" s="21">
        <v>0</v>
      </c>
      <c r="EH9" s="21" t="str">
        <f>IF($EG9=0,"N/A"," ")</f>
        <v>N/A</v>
      </c>
      <c r="EI9" s="21" t="str">
        <f t="shared" si="0"/>
        <v>N/A</v>
      </c>
      <c r="EJ9" s="21" t="str">
        <f t="shared" si="0"/>
        <v>N/A</v>
      </c>
      <c r="EK9" s="21" t="str">
        <f t="shared" si="0"/>
        <v>N/A</v>
      </c>
      <c r="EL9" s="21" t="str">
        <f t="shared" si="0"/>
        <v>N/A</v>
      </c>
      <c r="EM9" s="21" t="str">
        <f t="shared" si="0"/>
        <v>N/A</v>
      </c>
      <c r="EN9" s="21" t="str">
        <f t="shared" si="0"/>
        <v>N/A</v>
      </c>
      <c r="EO9" s="21" t="str">
        <f t="shared" si="0"/>
        <v>N/A</v>
      </c>
      <c r="EP9" s="21">
        <v>0</v>
      </c>
      <c r="EQ9" s="21" t="str">
        <f>IF($EP9=0,"N/A"," ")</f>
        <v>N/A</v>
      </c>
      <c r="ER9" s="21" t="str">
        <f t="shared" si="1"/>
        <v>N/A</v>
      </c>
      <c r="ES9" s="21" t="str">
        <f t="shared" si="1"/>
        <v>N/A</v>
      </c>
      <c r="ET9" s="21" t="str">
        <f t="shared" si="1"/>
        <v>N/A</v>
      </c>
      <c r="EU9" s="21" t="str">
        <f t="shared" si="1"/>
        <v>N/A</v>
      </c>
      <c r="EV9" s="21" t="str">
        <f t="shared" si="1"/>
        <v>N/A</v>
      </c>
      <c r="EW9" s="21" t="str">
        <f t="shared" si="1"/>
        <v>N/A</v>
      </c>
      <c r="EX9" s="21" t="str">
        <f t="shared" si="1"/>
        <v>N/A</v>
      </c>
      <c r="EY9" s="21">
        <v>0</v>
      </c>
      <c r="EZ9" s="21" t="str">
        <f>IF($EY9=0,"N/A"," ")</f>
        <v>N/A</v>
      </c>
      <c r="FA9" s="21" t="str">
        <f t="shared" si="2"/>
        <v>N/A</v>
      </c>
      <c r="FB9" s="21" t="str">
        <f t="shared" si="2"/>
        <v>N/A</v>
      </c>
      <c r="FC9" s="21" t="str">
        <f t="shared" si="2"/>
        <v>N/A</v>
      </c>
      <c r="FD9" s="21" t="str">
        <f t="shared" si="2"/>
        <v>N/A</v>
      </c>
      <c r="FE9" s="21" t="str">
        <f t="shared" si="2"/>
        <v>N/A</v>
      </c>
      <c r="FF9" s="21" t="str">
        <f t="shared" si="2"/>
        <v>N/A</v>
      </c>
      <c r="FG9" s="21" t="str">
        <f t="shared" si="2"/>
        <v>N/A</v>
      </c>
      <c r="FH9" s="21">
        <v>1</v>
      </c>
      <c r="FI9" s="21" t="s">
        <v>444</v>
      </c>
      <c r="FJ9" s="21" t="s">
        <v>394</v>
      </c>
      <c r="FK9" s="21" t="s">
        <v>395</v>
      </c>
      <c r="FL9" s="21">
        <v>1</v>
      </c>
      <c r="FM9" s="21">
        <v>-28</v>
      </c>
      <c r="FN9" s="21">
        <v>4</v>
      </c>
      <c r="FO9" s="21">
        <v>17.5</v>
      </c>
      <c r="FP9" s="21" t="str">
        <f>IF($FI9="integrated (non-spectral)","N/A"," ")</f>
        <v>N/A</v>
      </c>
      <c r="FQ9" s="21">
        <f>IF($FI9="integrated (non-spectral)",1," ")</f>
        <v>1</v>
      </c>
      <c r="FR9" s="21" t="str">
        <f>IF($FI9="integrated (non-spectral)","N/A"," ")</f>
        <v>N/A</v>
      </c>
      <c r="FS9" s="21" t="str">
        <f>IF($FI9="integrated (non-spectral)","N/A"," ")</f>
        <v>N/A</v>
      </c>
      <c r="FT9" s="21" t="str">
        <f>IF($FI9="integrated (non-spectral)","N/A"," ")</f>
        <v>N/A</v>
      </c>
      <c r="FU9" s="21" t="s">
        <v>386</v>
      </c>
      <c r="FV9" s="21"/>
      <c r="FW9" s="21" t="s">
        <v>396</v>
      </c>
      <c r="FX9" s="21" t="s">
        <v>397</v>
      </c>
      <c r="FY9" s="21" t="str">
        <f>IF($FH9&lt;2,"N/A"," ")</f>
        <v>N/A</v>
      </c>
      <c r="FZ9" s="21" t="str">
        <f>IF($FH9&lt;2,"N/A"," ")</f>
        <v>N/A</v>
      </c>
      <c r="GA9" s="21" t="str">
        <f t="shared" si="3"/>
        <v>N/A</v>
      </c>
      <c r="GB9" s="21" t="str">
        <f t="shared" si="3"/>
        <v>N/A</v>
      </c>
      <c r="GC9" s="21" t="str">
        <f t="shared" si="3"/>
        <v>N/A</v>
      </c>
      <c r="GD9" s="21" t="str">
        <f t="shared" si="3"/>
        <v>N/A</v>
      </c>
      <c r="GE9" s="21" t="str">
        <f t="shared" si="3"/>
        <v>N/A</v>
      </c>
      <c r="GF9" s="21" t="str">
        <f t="shared" si="3"/>
        <v>N/A</v>
      </c>
      <c r="GG9" s="21" t="str">
        <f t="shared" si="3"/>
        <v>N/A</v>
      </c>
      <c r="GH9" s="21" t="str">
        <f t="shared" si="3"/>
        <v>N/A</v>
      </c>
      <c r="GI9" s="21" t="str">
        <f t="shared" si="3"/>
        <v>N/A</v>
      </c>
      <c r="GJ9" s="21" t="str">
        <f t="shared" si="3"/>
        <v>N/A</v>
      </c>
      <c r="GK9" s="21" t="str">
        <f t="shared" si="3"/>
        <v>N/A</v>
      </c>
      <c r="GL9" s="21" t="str">
        <f t="shared" si="3"/>
        <v>N/A</v>
      </c>
      <c r="GM9" s="21" t="str">
        <f t="shared" si="3"/>
        <v>N/A</v>
      </c>
      <c r="GN9" s="21" t="str">
        <f t="shared" si="3"/>
        <v>N/A</v>
      </c>
      <c r="GO9" s="21">
        <v>0</v>
      </c>
      <c r="GP9" s="21" t="str">
        <f>IF($GO9=0,"N/A"," ")</f>
        <v>N/A</v>
      </c>
      <c r="GQ9" s="21" t="str">
        <f t="shared" si="4"/>
        <v>N/A</v>
      </c>
      <c r="GR9" s="21" t="str">
        <f t="shared" si="4"/>
        <v>N/A</v>
      </c>
      <c r="GS9" s="21" t="str">
        <f t="shared" si="4"/>
        <v>N/A</v>
      </c>
      <c r="GT9" s="21" t="str">
        <f t="shared" si="4"/>
        <v>N/A</v>
      </c>
      <c r="GU9" s="21" t="str">
        <f t="shared" si="4"/>
        <v>N/A</v>
      </c>
      <c r="GV9" s="21" t="str">
        <f t="shared" si="5"/>
        <v>N/A</v>
      </c>
      <c r="GW9" s="21" t="str">
        <f t="shared" si="5"/>
        <v>N/A</v>
      </c>
      <c r="GX9" s="21" t="str">
        <f t="shared" si="5"/>
        <v>N/A</v>
      </c>
      <c r="GY9" s="21" t="str">
        <f t="shared" si="5"/>
        <v>N/A</v>
      </c>
      <c r="GZ9" s="21" t="str">
        <f>IF($GO9&lt;=1,"N/A"," ")</f>
        <v>N/A</v>
      </c>
      <c r="HA9" s="21" t="str">
        <f t="shared" si="5"/>
        <v>N/A</v>
      </c>
      <c r="HB9" s="21">
        <v>0</v>
      </c>
      <c r="HC9" s="21" t="str">
        <f>IF($HB9=0,"N/A"," ")</f>
        <v>N/A</v>
      </c>
      <c r="HD9" s="21" t="str">
        <f>IF($HB9=0,"N/A"," ")</f>
        <v>N/A</v>
      </c>
      <c r="HE9" s="21" t="str">
        <f>IF($HB9=0,"N/A"," ")</f>
        <v>N/A</v>
      </c>
      <c r="HF9" s="21" t="str">
        <f>IF($HB9=0,"N/A"," ")</f>
        <v>N/A</v>
      </c>
      <c r="HG9" s="21" t="str">
        <f>IF($HB9=0,"N/A"," ")</f>
        <v>N/A</v>
      </c>
      <c r="HH9" s="21" t="str">
        <f>IF($HB9&lt;=1,"N/A"," ")</f>
        <v>N/A</v>
      </c>
      <c r="HI9" s="21" t="str">
        <f t="shared" si="6"/>
        <v>N/A</v>
      </c>
      <c r="HJ9" s="21" t="str">
        <f t="shared" si="6"/>
        <v>N/A</v>
      </c>
      <c r="HK9" s="21" t="str">
        <f t="shared" si="6"/>
        <v>N/A</v>
      </c>
      <c r="HL9" s="21" t="str">
        <f t="shared" si="6"/>
        <v>N/A</v>
      </c>
      <c r="HM9" s="21" t="str">
        <f t="shared" si="6"/>
        <v>N/A</v>
      </c>
      <c r="HN9" s="21" t="str">
        <f t="shared" si="6"/>
        <v>N/A</v>
      </c>
      <c r="HO9" s="21">
        <v>0</v>
      </c>
      <c r="HP9" s="21" t="str">
        <f>IF($HO9=0,"N/A"," ")</f>
        <v>N/A</v>
      </c>
      <c r="HQ9" s="21" t="str">
        <f>IF($HO9=0,"N/A"," ")</f>
        <v>N/A</v>
      </c>
      <c r="HR9" s="21" t="str">
        <f>IF($HO9=0,"N/A"," ")</f>
        <v>N/A</v>
      </c>
      <c r="HS9" s="21" t="str">
        <f>IF($HO9=0,"N/A"," ")</f>
        <v>N/A</v>
      </c>
      <c r="HT9" s="21" t="str">
        <f>IF($HO9=0,"N/A"," ")</f>
        <v>N/A</v>
      </c>
      <c r="HU9" s="21" t="str">
        <f>IF($HO9&lt;=1,"N/A"," ")</f>
        <v>N/A</v>
      </c>
      <c r="HV9" s="21" t="str">
        <f>IF($HO9&lt;=1,"N/A"," ")</f>
        <v>N/A</v>
      </c>
      <c r="HW9" s="21" t="str">
        <f>IF($HO9&lt;=1,"N/A"," ")</f>
        <v>N/A</v>
      </c>
      <c r="HX9" s="21" t="str">
        <f>IF($HO9&lt;=1,"N/A"," ")</f>
        <v>N/A</v>
      </c>
      <c r="HY9" s="21" t="str">
        <f>IF($HO9&lt;=1,"N/A"," ")</f>
        <v>N/A</v>
      </c>
      <c r="HZ9" s="21">
        <v>0</v>
      </c>
      <c r="IA9" s="21" t="str">
        <f>IF($HZ9=0,"N/A"," ")</f>
        <v>N/A</v>
      </c>
      <c r="IB9" s="21" t="str">
        <f>IF($HZ9=0,"N/A"," ")</f>
        <v>N/A</v>
      </c>
      <c r="IC9" s="21" t="str">
        <f>IF($HZ9=0,"N/A"," ")</f>
        <v>N/A</v>
      </c>
      <c r="ID9" s="21" t="str">
        <f>IF($HZ9=0,"N/A"," ")</f>
        <v>N/A</v>
      </c>
      <c r="IE9" s="21" t="str">
        <f>IF($HZ9=0,"N/A"," ")</f>
        <v>N/A</v>
      </c>
      <c r="IF9" s="21" t="str">
        <f>IF($HZ9&lt;=1,"N/A"," ")</f>
        <v>N/A</v>
      </c>
      <c r="IG9" s="21" t="str">
        <f>IF($HZ9&lt;=1,"N/A"," ")</f>
        <v>N/A</v>
      </c>
      <c r="IH9" s="21" t="str">
        <f>IF($HZ9&lt;=1,"N/A"," ")</f>
        <v>N/A</v>
      </c>
      <c r="II9" s="21" t="str">
        <f>IF($HZ9&lt;=1,"N/A"," ")</f>
        <v>N/A</v>
      </c>
      <c r="IJ9" s="21" t="str">
        <f>IF($HZ9&lt;=1,"N/A"," ")</f>
        <v>N/A</v>
      </c>
    </row>
    <row r="10" spans="1:244" s="14" customFormat="1" ht="11.25">
      <c r="A10" s="20" t="s">
        <v>367</v>
      </c>
      <c r="B10" s="21">
        <v>40</v>
      </c>
      <c r="C10" s="21">
        <v>20100630</v>
      </c>
      <c r="D10" s="21">
        <v>20100630</v>
      </c>
      <c r="E10" s="21">
        <v>20000510</v>
      </c>
      <c r="F10" s="21">
        <v>20030816</v>
      </c>
      <c r="G10" s="21">
        <v>64045</v>
      </c>
      <c r="H10" s="21" t="s">
        <v>367</v>
      </c>
      <c r="I10" s="21" t="s">
        <v>445</v>
      </c>
      <c r="J10" s="22">
        <v>1</v>
      </c>
      <c r="K10" s="21" t="s">
        <v>369</v>
      </c>
      <c r="L10" s="21">
        <v>20000510</v>
      </c>
      <c r="M10" s="21">
        <v>20030816</v>
      </c>
      <c r="N10" s="21" t="s">
        <v>370</v>
      </c>
      <c r="O10" s="21" t="s">
        <v>371</v>
      </c>
      <c r="P10" s="21" t="s">
        <v>372</v>
      </c>
      <c r="Q10" s="23" t="s">
        <v>401</v>
      </c>
      <c r="R10" s="21">
        <v>59.07</v>
      </c>
      <c r="S10" s="21">
        <v>-11.42</v>
      </c>
      <c r="T10" s="21">
        <v>10000</v>
      </c>
      <c r="U10" s="22" t="s">
        <v>373</v>
      </c>
      <c r="V10" s="21" t="s">
        <v>406</v>
      </c>
      <c r="W10" s="21" t="s">
        <v>374</v>
      </c>
      <c r="X10" s="21" t="s">
        <v>375</v>
      </c>
      <c r="Y10" s="22"/>
      <c r="Z10" s="22"/>
      <c r="AA10" s="21" t="s">
        <v>440</v>
      </c>
      <c r="AB10" s="21" t="s">
        <v>440</v>
      </c>
      <c r="AC10" s="21">
        <v>2.6</v>
      </c>
      <c r="AD10" s="12" t="s">
        <v>419</v>
      </c>
      <c r="AE10" s="22" t="s">
        <v>376</v>
      </c>
      <c r="AF10" s="21" t="s">
        <v>377</v>
      </c>
      <c r="AG10" s="21"/>
      <c r="AH10" s="21">
        <v>0</v>
      </c>
      <c r="AI10" s="21" t="s">
        <v>447</v>
      </c>
      <c r="AJ10" s="21"/>
      <c r="AK10" s="21"/>
      <c r="AL10" s="21" t="s">
        <v>447</v>
      </c>
      <c r="AM10" s="21"/>
      <c r="AN10" s="25"/>
      <c r="AO10" s="21">
        <v>1</v>
      </c>
      <c r="AP10" s="21"/>
      <c r="AQ10" s="21" t="s">
        <v>378</v>
      </c>
      <c r="AR10" s="21" t="s">
        <v>379</v>
      </c>
      <c r="AS10" s="22" t="s">
        <v>380</v>
      </c>
      <c r="AT10" s="22"/>
      <c r="AU10" s="21" t="s">
        <v>382</v>
      </c>
      <c r="AV10" s="21"/>
      <c r="AW10" s="21">
        <v>2</v>
      </c>
      <c r="AX10" s="21" t="s">
        <v>423</v>
      </c>
      <c r="AY10" s="21" t="s">
        <v>387</v>
      </c>
      <c r="AZ10" s="21" t="s">
        <v>440</v>
      </c>
      <c r="BA10" s="21" t="s">
        <v>388</v>
      </c>
      <c r="BB10" s="21">
        <v>3.5</v>
      </c>
      <c r="BC10" s="21">
        <v>4</v>
      </c>
      <c r="BD10" s="21">
        <v>4</v>
      </c>
      <c r="BE10" s="21">
        <v>10</v>
      </c>
      <c r="BF10" s="21">
        <v>10</v>
      </c>
      <c r="BG10" s="21">
        <v>-10</v>
      </c>
      <c r="BH10" s="21">
        <v>-10</v>
      </c>
      <c r="BI10" s="21" t="s">
        <v>386</v>
      </c>
      <c r="BJ10" s="24" t="s">
        <v>416</v>
      </c>
      <c r="BK10" s="21">
        <v>3</v>
      </c>
      <c r="BL10" s="21" t="s">
        <v>423</v>
      </c>
      <c r="BM10" s="21" t="s">
        <v>387</v>
      </c>
      <c r="BN10" s="21" t="s">
        <v>440</v>
      </c>
      <c r="BO10" s="21" t="s">
        <v>388</v>
      </c>
      <c r="BP10" s="21">
        <v>3.5</v>
      </c>
      <c r="BQ10" s="21">
        <v>4</v>
      </c>
      <c r="BR10" s="21">
        <v>4</v>
      </c>
      <c r="BS10" s="21">
        <v>10</v>
      </c>
      <c r="BT10" s="21">
        <v>10</v>
      </c>
      <c r="BU10" s="21">
        <v>-10</v>
      </c>
      <c r="BV10" s="21">
        <v>-10</v>
      </c>
      <c r="BW10" s="21" t="s">
        <v>386</v>
      </c>
      <c r="BX10" s="21" t="s">
        <v>416</v>
      </c>
      <c r="BY10" s="21">
        <v>3</v>
      </c>
      <c r="BZ10" s="21">
        <v>2</v>
      </c>
      <c r="CA10" s="21" t="s">
        <v>428</v>
      </c>
      <c r="CB10" s="21" t="s">
        <v>389</v>
      </c>
      <c r="CC10" s="21">
        <v>2</v>
      </c>
      <c r="CD10" s="21">
        <v>0.1666</v>
      </c>
      <c r="CE10" s="21">
        <v>-0.1666</v>
      </c>
      <c r="CF10" s="21" t="s">
        <v>386</v>
      </c>
      <c r="CG10" s="21" t="s">
        <v>428</v>
      </c>
      <c r="CH10" s="21" t="s">
        <v>389</v>
      </c>
      <c r="CI10" s="21">
        <v>2</v>
      </c>
      <c r="CJ10" s="21">
        <v>0.1666</v>
      </c>
      <c r="CK10" s="21">
        <v>-0.1666</v>
      </c>
      <c r="CL10" s="21" t="s">
        <v>386</v>
      </c>
      <c r="CM10" s="21">
        <v>1</v>
      </c>
      <c r="CN10" s="21" t="s">
        <v>428</v>
      </c>
      <c r="CO10" s="21" t="s">
        <v>389</v>
      </c>
      <c r="CP10" s="21">
        <v>1</v>
      </c>
      <c r="CQ10" s="21">
        <v>0.1666</v>
      </c>
      <c r="CR10" s="21">
        <v>-0.1666</v>
      </c>
      <c r="CS10" s="21" t="s">
        <v>440</v>
      </c>
      <c r="CT10" s="21" t="s">
        <v>440</v>
      </c>
      <c r="CU10" s="21" t="s">
        <v>440</v>
      </c>
      <c r="CV10" s="21" t="s">
        <v>440</v>
      </c>
      <c r="CW10" s="21" t="s">
        <v>440</v>
      </c>
      <c r="CX10" s="21">
        <v>0</v>
      </c>
      <c r="CY10" s="21" t="s">
        <v>440</v>
      </c>
      <c r="CZ10" s="21" t="s">
        <v>440</v>
      </c>
      <c r="DA10" s="21" t="s">
        <v>440</v>
      </c>
      <c r="DB10" s="21" t="s">
        <v>440</v>
      </c>
      <c r="DC10" s="21" t="s">
        <v>440</v>
      </c>
      <c r="DD10" s="21" t="s">
        <v>440</v>
      </c>
      <c r="DE10" s="21" t="s">
        <v>440</v>
      </c>
      <c r="DF10" s="21" t="s">
        <v>440</v>
      </c>
      <c r="DG10" s="21" t="s">
        <v>440</v>
      </c>
      <c r="DH10" s="21" t="s">
        <v>440</v>
      </c>
      <c r="DI10" s="21">
        <v>2</v>
      </c>
      <c r="DJ10" s="21" t="s">
        <v>390</v>
      </c>
      <c r="DK10" s="13" t="s">
        <v>391</v>
      </c>
      <c r="DL10" s="21">
        <v>1.75</v>
      </c>
      <c r="DM10" s="21">
        <v>0.3333</v>
      </c>
      <c r="DN10" s="21">
        <v>-10</v>
      </c>
      <c r="DO10" s="21" t="s">
        <v>390</v>
      </c>
      <c r="DP10" s="13" t="s">
        <v>391</v>
      </c>
      <c r="DQ10" s="21">
        <v>1.75</v>
      </c>
      <c r="DR10" s="21">
        <v>0.3333</v>
      </c>
      <c r="DS10" s="21">
        <v>-10</v>
      </c>
      <c r="DT10" s="21">
        <v>2</v>
      </c>
      <c r="DU10" s="21" t="s">
        <v>392</v>
      </c>
      <c r="DV10" s="21" t="s">
        <v>393</v>
      </c>
      <c r="DW10" s="21">
        <v>2</v>
      </c>
      <c r="DX10" s="21">
        <v>0</v>
      </c>
      <c r="DY10" s="21">
        <v>-10</v>
      </c>
      <c r="DZ10" s="21" t="s">
        <v>386</v>
      </c>
      <c r="EA10" s="21" t="s">
        <v>392</v>
      </c>
      <c r="EB10" s="21" t="s">
        <v>393</v>
      </c>
      <c r="EC10" s="21">
        <v>2</v>
      </c>
      <c r="ED10" s="21">
        <v>0</v>
      </c>
      <c r="EE10" s="21">
        <v>-10</v>
      </c>
      <c r="EF10" s="21" t="s">
        <v>386</v>
      </c>
      <c r="EG10" s="21">
        <v>0</v>
      </c>
      <c r="EH10" s="21" t="str">
        <f>IF($EG10=0,"N/A"," ")</f>
        <v>N/A</v>
      </c>
      <c r="EI10" s="21" t="str">
        <f t="shared" si="0"/>
        <v>N/A</v>
      </c>
      <c r="EJ10" s="21" t="str">
        <f t="shared" si="0"/>
        <v>N/A</v>
      </c>
      <c r="EK10" s="21" t="str">
        <f t="shared" si="0"/>
        <v>N/A</v>
      </c>
      <c r="EL10" s="21" t="str">
        <f t="shared" si="0"/>
        <v>N/A</v>
      </c>
      <c r="EM10" s="21" t="str">
        <f t="shared" si="0"/>
        <v>N/A</v>
      </c>
      <c r="EN10" s="21" t="str">
        <f t="shared" si="0"/>
        <v>N/A</v>
      </c>
      <c r="EO10" s="21" t="str">
        <f t="shared" si="0"/>
        <v>N/A</v>
      </c>
      <c r="EP10" s="21">
        <v>0</v>
      </c>
      <c r="EQ10" s="21" t="str">
        <f>IF($EP10=0,"N/A"," ")</f>
        <v>N/A</v>
      </c>
      <c r="ER10" s="21" t="str">
        <f t="shared" si="1"/>
        <v>N/A</v>
      </c>
      <c r="ES10" s="21" t="str">
        <f t="shared" si="1"/>
        <v>N/A</v>
      </c>
      <c r="ET10" s="21" t="str">
        <f t="shared" si="1"/>
        <v>N/A</v>
      </c>
      <c r="EU10" s="21" t="str">
        <f t="shared" si="1"/>
        <v>N/A</v>
      </c>
      <c r="EV10" s="21" t="str">
        <f t="shared" si="1"/>
        <v>N/A</v>
      </c>
      <c r="EW10" s="21" t="str">
        <f t="shared" si="1"/>
        <v>N/A</v>
      </c>
      <c r="EX10" s="21" t="str">
        <f t="shared" si="1"/>
        <v>N/A</v>
      </c>
      <c r="EY10" s="21">
        <v>0</v>
      </c>
      <c r="EZ10" s="21" t="str">
        <f>IF($EY10=0,"N/A"," ")</f>
        <v>N/A</v>
      </c>
      <c r="FA10" s="21" t="str">
        <f t="shared" si="2"/>
        <v>N/A</v>
      </c>
      <c r="FB10" s="21" t="str">
        <f t="shared" si="2"/>
        <v>N/A</v>
      </c>
      <c r="FC10" s="21" t="str">
        <f t="shared" si="2"/>
        <v>N/A</v>
      </c>
      <c r="FD10" s="21" t="str">
        <f t="shared" si="2"/>
        <v>N/A</v>
      </c>
      <c r="FE10" s="21" t="str">
        <f t="shared" si="2"/>
        <v>N/A</v>
      </c>
      <c r="FF10" s="21" t="str">
        <f t="shared" si="2"/>
        <v>N/A</v>
      </c>
      <c r="FG10" s="21" t="str">
        <f t="shared" si="2"/>
        <v>N/A</v>
      </c>
      <c r="FH10" s="21">
        <v>1</v>
      </c>
      <c r="FI10" s="21" t="s">
        <v>444</v>
      </c>
      <c r="FJ10" s="21" t="s">
        <v>394</v>
      </c>
      <c r="FK10" s="21" t="s">
        <v>395</v>
      </c>
      <c r="FL10" s="21">
        <v>1</v>
      </c>
      <c r="FM10" s="21">
        <v>-28</v>
      </c>
      <c r="FN10" s="21">
        <v>4</v>
      </c>
      <c r="FO10" s="21">
        <v>17.5</v>
      </c>
      <c r="FP10" s="21" t="str">
        <f>IF($FI10="integrated (non-spectral)","N/A"," ")</f>
        <v>N/A</v>
      </c>
      <c r="FQ10" s="21">
        <f>IF($FI10="integrated (non-spectral)",1," ")</f>
        <v>1</v>
      </c>
      <c r="FR10" s="21" t="str">
        <f>IF($FI10="integrated (non-spectral)","N/A"," ")</f>
        <v>N/A</v>
      </c>
      <c r="FS10" s="21" t="str">
        <f>IF($FI10="integrated (non-spectral)","N/A"," ")</f>
        <v>N/A</v>
      </c>
      <c r="FT10" s="21" t="str">
        <f>IF($FI10="integrated (non-spectral)","N/A"," ")</f>
        <v>N/A</v>
      </c>
      <c r="FU10" s="21" t="s">
        <v>386</v>
      </c>
      <c r="FV10" s="21"/>
      <c r="FW10" s="21" t="s">
        <v>396</v>
      </c>
      <c r="FX10" s="21" t="s">
        <v>397</v>
      </c>
      <c r="FY10" s="21" t="str">
        <f>IF($FH10&lt;2,"N/A"," ")</f>
        <v>N/A</v>
      </c>
      <c r="FZ10" s="21" t="str">
        <f>IF($FH10&lt;2,"N/A"," ")</f>
        <v>N/A</v>
      </c>
      <c r="GA10" s="21" t="str">
        <f t="shared" si="3"/>
        <v>N/A</v>
      </c>
      <c r="GB10" s="21" t="str">
        <f t="shared" si="3"/>
        <v>N/A</v>
      </c>
      <c r="GC10" s="21" t="str">
        <f t="shared" si="3"/>
        <v>N/A</v>
      </c>
      <c r="GD10" s="21" t="str">
        <f t="shared" si="3"/>
        <v>N/A</v>
      </c>
      <c r="GE10" s="21" t="str">
        <f t="shared" si="3"/>
        <v>N/A</v>
      </c>
      <c r="GF10" s="21" t="str">
        <f t="shared" si="3"/>
        <v>N/A</v>
      </c>
      <c r="GG10" s="21" t="str">
        <f t="shared" si="3"/>
        <v>N/A</v>
      </c>
      <c r="GH10" s="21" t="str">
        <f t="shared" si="3"/>
        <v>N/A</v>
      </c>
      <c r="GI10" s="21" t="str">
        <f t="shared" si="3"/>
        <v>N/A</v>
      </c>
      <c r="GJ10" s="21" t="str">
        <f t="shared" si="3"/>
        <v>N/A</v>
      </c>
      <c r="GK10" s="21" t="str">
        <f t="shared" si="3"/>
        <v>N/A</v>
      </c>
      <c r="GL10" s="21" t="str">
        <f t="shared" si="3"/>
        <v>N/A</v>
      </c>
      <c r="GM10" s="21" t="str">
        <f t="shared" si="3"/>
        <v>N/A</v>
      </c>
      <c r="GN10" s="21" t="str">
        <f t="shared" si="3"/>
        <v>N/A</v>
      </c>
      <c r="GO10" s="21">
        <v>0</v>
      </c>
      <c r="GP10" s="21" t="str">
        <f>IF($GO10=0,"N/A"," ")</f>
        <v>N/A</v>
      </c>
      <c r="GQ10" s="21" t="str">
        <f t="shared" si="4"/>
        <v>N/A</v>
      </c>
      <c r="GR10" s="21" t="str">
        <f t="shared" si="4"/>
        <v>N/A</v>
      </c>
      <c r="GS10" s="21" t="str">
        <f t="shared" si="4"/>
        <v>N/A</v>
      </c>
      <c r="GT10" s="21" t="str">
        <f t="shared" si="4"/>
        <v>N/A</v>
      </c>
      <c r="GU10" s="21" t="str">
        <f t="shared" si="4"/>
        <v>N/A</v>
      </c>
      <c r="GV10" s="21" t="str">
        <f t="shared" si="5"/>
        <v>N/A</v>
      </c>
      <c r="GW10" s="21" t="str">
        <f t="shared" si="5"/>
        <v>N/A</v>
      </c>
      <c r="GX10" s="21" t="str">
        <f t="shared" si="5"/>
        <v>N/A</v>
      </c>
      <c r="GY10" s="21" t="str">
        <f t="shared" si="5"/>
        <v>N/A</v>
      </c>
      <c r="GZ10" s="21" t="str">
        <f>IF($GO10&lt;=1,"N/A"," ")</f>
        <v>N/A</v>
      </c>
      <c r="HA10" s="21" t="str">
        <f t="shared" si="5"/>
        <v>N/A</v>
      </c>
      <c r="HB10" s="21">
        <v>0</v>
      </c>
      <c r="HC10" s="21" t="str">
        <f>IF($HB10=0,"N/A"," ")</f>
        <v>N/A</v>
      </c>
      <c r="HD10" s="21" t="str">
        <f>IF($HB10=0,"N/A"," ")</f>
        <v>N/A</v>
      </c>
      <c r="HE10" s="21" t="str">
        <f>IF($HB10=0,"N/A"," ")</f>
        <v>N/A</v>
      </c>
      <c r="HF10" s="21" t="str">
        <f>IF($HB10=0,"N/A"," ")</f>
        <v>N/A</v>
      </c>
      <c r="HG10" s="21" t="str">
        <f>IF($HB10=0,"N/A"," ")</f>
        <v>N/A</v>
      </c>
      <c r="HH10" s="21" t="str">
        <f>IF($HB10&lt;=1,"N/A"," ")</f>
        <v>N/A</v>
      </c>
      <c r="HI10" s="21" t="str">
        <f t="shared" si="6"/>
        <v>N/A</v>
      </c>
      <c r="HJ10" s="21" t="str">
        <f t="shared" si="6"/>
        <v>N/A</v>
      </c>
      <c r="HK10" s="21" t="str">
        <f t="shared" si="6"/>
        <v>N/A</v>
      </c>
      <c r="HL10" s="21" t="str">
        <f t="shared" si="6"/>
        <v>N/A</v>
      </c>
      <c r="HM10" s="21" t="str">
        <f t="shared" si="6"/>
        <v>N/A</v>
      </c>
      <c r="HN10" s="21" t="str">
        <f t="shared" si="6"/>
        <v>N/A</v>
      </c>
      <c r="HO10" s="21">
        <v>0</v>
      </c>
      <c r="HP10" s="21" t="str">
        <f>IF($HO10=0,"N/A"," ")</f>
        <v>N/A</v>
      </c>
      <c r="HQ10" s="21" t="str">
        <f>IF($HO10=0,"N/A"," ")</f>
        <v>N/A</v>
      </c>
      <c r="HR10" s="21" t="str">
        <f>IF($HO10=0,"N/A"," ")</f>
        <v>N/A</v>
      </c>
      <c r="HS10" s="21" t="str">
        <f>IF($HO10=0,"N/A"," ")</f>
        <v>N/A</v>
      </c>
      <c r="HT10" s="21" t="str">
        <f>IF($HO10=0,"N/A"," ")</f>
        <v>N/A</v>
      </c>
      <c r="HU10" s="21" t="str">
        <f>IF($HO10&lt;=1,"N/A"," ")</f>
        <v>N/A</v>
      </c>
      <c r="HV10" s="21" t="str">
        <f>IF($HO10&lt;=1,"N/A"," ")</f>
        <v>N/A</v>
      </c>
      <c r="HW10" s="21" t="str">
        <f>IF($HO10&lt;=1,"N/A"," ")</f>
        <v>N/A</v>
      </c>
      <c r="HX10" s="21" t="str">
        <f>IF($HO10&lt;=1,"N/A"," ")</f>
        <v>N/A</v>
      </c>
      <c r="HY10" s="21" t="str">
        <f>IF($HO10&lt;=1,"N/A"," ")</f>
        <v>N/A</v>
      </c>
      <c r="HZ10" s="21">
        <v>0</v>
      </c>
      <c r="IA10" s="21" t="str">
        <f>IF($HZ10=0,"N/A"," ")</f>
        <v>N/A</v>
      </c>
      <c r="IB10" s="21" t="str">
        <f>IF($HZ10=0,"N/A"," ")</f>
        <v>N/A</v>
      </c>
      <c r="IC10" s="21" t="str">
        <f>IF($HZ10=0,"N/A"," ")</f>
        <v>N/A</v>
      </c>
      <c r="ID10" s="21" t="str">
        <f>IF($HZ10=0,"N/A"," ")</f>
        <v>N/A</v>
      </c>
      <c r="IE10" s="21" t="str">
        <f>IF($HZ10=0,"N/A"," ")</f>
        <v>N/A</v>
      </c>
      <c r="IF10" s="21" t="str">
        <f>IF($HZ10&lt;=1,"N/A"," ")</f>
        <v>N/A</v>
      </c>
      <c r="IG10" s="21" t="str">
        <f>IF($HZ10&lt;=1,"N/A"," ")</f>
        <v>N/A</v>
      </c>
      <c r="IH10" s="21" t="str">
        <f>IF($HZ10&lt;=1,"N/A"," ")</f>
        <v>N/A</v>
      </c>
      <c r="II10" s="21" t="str">
        <f>IF($HZ10&lt;=1,"N/A"," ")</f>
        <v>N/A</v>
      </c>
      <c r="IJ10" s="21" t="str">
        <f>IF($HZ10&lt;=1,"N/A"," ")</f>
        <v>N/A</v>
      </c>
    </row>
    <row r="11" spans="1:244" s="14" customFormat="1" ht="11.25">
      <c r="A11" s="20" t="s">
        <v>367</v>
      </c>
      <c r="B11" s="21">
        <v>22</v>
      </c>
      <c r="C11" s="21">
        <v>20100630</v>
      </c>
      <c r="D11" s="21">
        <v>20100630</v>
      </c>
      <c r="E11" s="21">
        <v>20040719</v>
      </c>
      <c r="F11" s="21">
        <v>20060206</v>
      </c>
      <c r="G11" s="21">
        <v>64045</v>
      </c>
      <c r="H11" s="21" t="s">
        <v>367</v>
      </c>
      <c r="I11" s="21" t="s">
        <v>445</v>
      </c>
      <c r="J11" s="22">
        <v>1</v>
      </c>
      <c r="K11" s="21" t="s">
        <v>369</v>
      </c>
      <c r="L11" s="21">
        <v>20040719</v>
      </c>
      <c r="M11" s="21">
        <v>20060206</v>
      </c>
      <c r="N11" s="21" t="s">
        <v>370</v>
      </c>
      <c r="O11" s="21" t="s">
        <v>371</v>
      </c>
      <c r="P11" s="21" t="s">
        <v>372</v>
      </c>
      <c r="Q11" s="23" t="s">
        <v>401</v>
      </c>
      <c r="R11" s="21">
        <v>59.07</v>
      </c>
      <c r="S11" s="21">
        <v>-11.42</v>
      </c>
      <c r="T11" s="21">
        <v>10000</v>
      </c>
      <c r="U11" s="22" t="s">
        <v>373</v>
      </c>
      <c r="V11" s="21" t="s">
        <v>406</v>
      </c>
      <c r="W11" s="21" t="s">
        <v>374</v>
      </c>
      <c r="X11" s="21" t="s">
        <v>375</v>
      </c>
      <c r="Y11" s="22"/>
      <c r="Z11" s="22"/>
      <c r="AA11" s="21" t="s">
        <v>440</v>
      </c>
      <c r="AB11" s="21" t="s">
        <v>440</v>
      </c>
      <c r="AC11" s="21">
        <v>2.6</v>
      </c>
      <c r="AD11" s="12" t="s">
        <v>419</v>
      </c>
      <c r="AE11" s="22" t="s">
        <v>376</v>
      </c>
      <c r="AF11" s="21" t="s">
        <v>377</v>
      </c>
      <c r="AG11" s="21"/>
      <c r="AH11" s="21">
        <v>0</v>
      </c>
      <c r="AI11" s="21" t="s">
        <v>447</v>
      </c>
      <c r="AJ11" s="21" t="s">
        <v>466</v>
      </c>
      <c r="AK11" s="21">
        <v>16005</v>
      </c>
      <c r="AL11" s="21" t="s">
        <v>447</v>
      </c>
      <c r="AM11" s="21" t="s">
        <v>467</v>
      </c>
      <c r="AN11" s="25" t="s">
        <v>465</v>
      </c>
      <c r="AO11" s="21">
        <v>1</v>
      </c>
      <c r="AP11" s="21" t="s">
        <v>464</v>
      </c>
      <c r="AQ11" s="21" t="s">
        <v>378</v>
      </c>
      <c r="AR11" s="21" t="s">
        <v>379</v>
      </c>
      <c r="AS11" s="22" t="s">
        <v>380</v>
      </c>
      <c r="AT11" s="22"/>
      <c r="AU11" s="21" t="s">
        <v>382</v>
      </c>
      <c r="AV11" s="21"/>
      <c r="AW11" s="21">
        <v>2</v>
      </c>
      <c r="AX11" s="21" t="s">
        <v>423</v>
      </c>
      <c r="AY11" s="21" t="s">
        <v>387</v>
      </c>
      <c r="AZ11" s="21" t="s">
        <v>440</v>
      </c>
      <c r="BA11" s="21" t="s">
        <v>388</v>
      </c>
      <c r="BB11" s="21">
        <v>3.5</v>
      </c>
      <c r="BC11" s="21">
        <v>4</v>
      </c>
      <c r="BD11" s="21">
        <v>4</v>
      </c>
      <c r="BE11" s="21">
        <v>10</v>
      </c>
      <c r="BF11" s="21">
        <v>10</v>
      </c>
      <c r="BG11" s="21">
        <v>-10</v>
      </c>
      <c r="BH11" s="21">
        <v>-10</v>
      </c>
      <c r="BI11" s="21" t="s">
        <v>386</v>
      </c>
      <c r="BJ11" s="24" t="s">
        <v>416</v>
      </c>
      <c r="BK11" s="21">
        <v>3</v>
      </c>
      <c r="BL11" s="21" t="s">
        <v>423</v>
      </c>
      <c r="BM11" s="21" t="s">
        <v>387</v>
      </c>
      <c r="BN11" s="21" t="s">
        <v>440</v>
      </c>
      <c r="BO11" s="21" t="s">
        <v>388</v>
      </c>
      <c r="BP11" s="21">
        <v>3.5</v>
      </c>
      <c r="BQ11" s="21">
        <v>4</v>
      </c>
      <c r="BR11" s="21">
        <v>4</v>
      </c>
      <c r="BS11" s="21">
        <v>10</v>
      </c>
      <c r="BT11" s="21">
        <v>10</v>
      </c>
      <c r="BU11" s="21">
        <v>-10</v>
      </c>
      <c r="BV11" s="21">
        <v>-10</v>
      </c>
      <c r="BW11" s="21" t="s">
        <v>386</v>
      </c>
      <c r="BX11" s="21" t="s">
        <v>416</v>
      </c>
      <c r="BY11" s="21">
        <v>3</v>
      </c>
      <c r="BZ11" s="21">
        <v>2</v>
      </c>
      <c r="CA11" s="21" t="s">
        <v>428</v>
      </c>
      <c r="CB11" s="21" t="s">
        <v>389</v>
      </c>
      <c r="CC11" s="21">
        <v>2</v>
      </c>
      <c r="CD11" s="21">
        <v>0.1666</v>
      </c>
      <c r="CE11" s="21">
        <v>-0.1666</v>
      </c>
      <c r="CF11" s="21" t="s">
        <v>386</v>
      </c>
      <c r="CG11" s="21" t="s">
        <v>428</v>
      </c>
      <c r="CH11" s="21" t="s">
        <v>389</v>
      </c>
      <c r="CI11" s="21">
        <v>2</v>
      </c>
      <c r="CJ11" s="21">
        <v>0.1666</v>
      </c>
      <c r="CK11" s="21">
        <v>-0.1666</v>
      </c>
      <c r="CL11" s="21" t="s">
        <v>386</v>
      </c>
      <c r="CM11" s="21">
        <v>1</v>
      </c>
      <c r="CN11" s="21" t="s">
        <v>428</v>
      </c>
      <c r="CO11" s="21" t="s">
        <v>389</v>
      </c>
      <c r="CP11" s="21">
        <v>1</v>
      </c>
      <c r="CQ11" s="21">
        <v>0.1666</v>
      </c>
      <c r="CR11" s="21">
        <v>-0.1666</v>
      </c>
      <c r="CS11" s="21" t="s">
        <v>440</v>
      </c>
      <c r="CT11" s="21" t="s">
        <v>440</v>
      </c>
      <c r="CU11" s="21" t="s">
        <v>440</v>
      </c>
      <c r="CV11" s="21" t="s">
        <v>440</v>
      </c>
      <c r="CW11" s="21" t="s">
        <v>440</v>
      </c>
      <c r="CX11" s="21">
        <v>0</v>
      </c>
      <c r="CY11" s="21" t="s">
        <v>440</v>
      </c>
      <c r="CZ11" s="21" t="s">
        <v>440</v>
      </c>
      <c r="DA11" s="21" t="s">
        <v>440</v>
      </c>
      <c r="DB11" s="21" t="s">
        <v>440</v>
      </c>
      <c r="DC11" s="21" t="s">
        <v>440</v>
      </c>
      <c r="DD11" s="21" t="s">
        <v>440</v>
      </c>
      <c r="DE11" s="21" t="s">
        <v>440</v>
      </c>
      <c r="DF11" s="21" t="s">
        <v>440</v>
      </c>
      <c r="DG11" s="21" t="s">
        <v>440</v>
      </c>
      <c r="DH11" s="21" t="s">
        <v>440</v>
      </c>
      <c r="DI11" s="21">
        <v>2</v>
      </c>
      <c r="DJ11" s="21" t="s">
        <v>390</v>
      </c>
      <c r="DK11" s="13" t="s">
        <v>391</v>
      </c>
      <c r="DL11" s="21">
        <v>1.75</v>
      </c>
      <c r="DM11" s="21">
        <v>0.3333</v>
      </c>
      <c r="DN11" s="21">
        <v>-10</v>
      </c>
      <c r="DO11" s="21" t="s">
        <v>390</v>
      </c>
      <c r="DP11" s="13" t="s">
        <v>391</v>
      </c>
      <c r="DQ11" s="21">
        <v>1.75</v>
      </c>
      <c r="DR11" s="21">
        <v>0.3333</v>
      </c>
      <c r="DS11" s="21">
        <v>-10</v>
      </c>
      <c r="DT11" s="21">
        <v>2</v>
      </c>
      <c r="DU11" s="21" t="s">
        <v>392</v>
      </c>
      <c r="DV11" s="21" t="s">
        <v>393</v>
      </c>
      <c r="DW11" s="21">
        <v>2</v>
      </c>
      <c r="DX11" s="21">
        <v>0</v>
      </c>
      <c r="DY11" s="21">
        <v>-10</v>
      </c>
      <c r="DZ11" s="21" t="s">
        <v>386</v>
      </c>
      <c r="EA11" s="21" t="s">
        <v>392</v>
      </c>
      <c r="EB11" s="21" t="s">
        <v>393</v>
      </c>
      <c r="EC11" s="21">
        <v>2</v>
      </c>
      <c r="ED11" s="21">
        <v>0</v>
      </c>
      <c r="EE11" s="21">
        <v>-10</v>
      </c>
      <c r="EF11" s="21" t="s">
        <v>386</v>
      </c>
      <c r="EG11" s="21">
        <v>0</v>
      </c>
      <c r="EH11" s="21" t="str">
        <f>IF($EG11=0,"N/A"," ")</f>
        <v>N/A</v>
      </c>
      <c r="EI11" s="21" t="str">
        <f t="shared" si="0"/>
        <v>N/A</v>
      </c>
      <c r="EJ11" s="21" t="str">
        <f t="shared" si="0"/>
        <v>N/A</v>
      </c>
      <c r="EK11" s="21" t="str">
        <f t="shared" si="0"/>
        <v>N/A</v>
      </c>
      <c r="EL11" s="21" t="str">
        <f t="shared" si="0"/>
        <v>N/A</v>
      </c>
      <c r="EM11" s="21" t="str">
        <f t="shared" si="0"/>
        <v>N/A</v>
      </c>
      <c r="EN11" s="21" t="str">
        <f t="shared" si="0"/>
        <v>N/A</v>
      </c>
      <c r="EO11" s="21" t="str">
        <f t="shared" si="0"/>
        <v>N/A</v>
      </c>
      <c r="EP11" s="21">
        <v>0</v>
      </c>
      <c r="EQ11" s="21" t="str">
        <f>IF($EP11=0,"N/A"," ")</f>
        <v>N/A</v>
      </c>
      <c r="ER11" s="21" t="str">
        <f t="shared" si="1"/>
        <v>N/A</v>
      </c>
      <c r="ES11" s="21" t="str">
        <f t="shared" si="1"/>
        <v>N/A</v>
      </c>
      <c r="ET11" s="21" t="str">
        <f t="shared" si="1"/>
        <v>N/A</v>
      </c>
      <c r="EU11" s="21" t="str">
        <f t="shared" si="1"/>
        <v>N/A</v>
      </c>
      <c r="EV11" s="21" t="str">
        <f t="shared" si="1"/>
        <v>N/A</v>
      </c>
      <c r="EW11" s="21" t="str">
        <f t="shared" si="1"/>
        <v>N/A</v>
      </c>
      <c r="EX11" s="21" t="str">
        <f t="shared" si="1"/>
        <v>N/A</v>
      </c>
      <c r="EY11" s="21">
        <v>0</v>
      </c>
      <c r="EZ11" s="21" t="str">
        <f>IF($EY11=0,"N/A"," ")</f>
        <v>N/A</v>
      </c>
      <c r="FA11" s="21" t="str">
        <f t="shared" si="2"/>
        <v>N/A</v>
      </c>
      <c r="FB11" s="21" t="str">
        <f t="shared" si="2"/>
        <v>N/A</v>
      </c>
      <c r="FC11" s="21" t="str">
        <f t="shared" si="2"/>
        <v>N/A</v>
      </c>
      <c r="FD11" s="21" t="str">
        <f t="shared" si="2"/>
        <v>N/A</v>
      </c>
      <c r="FE11" s="21" t="str">
        <f t="shared" si="2"/>
        <v>N/A</v>
      </c>
      <c r="FF11" s="21" t="str">
        <f t="shared" si="2"/>
        <v>N/A</v>
      </c>
      <c r="FG11" s="21" t="str">
        <f t="shared" si="2"/>
        <v>N/A</v>
      </c>
      <c r="FH11" s="21">
        <v>1</v>
      </c>
      <c r="FI11" s="21" t="s">
        <v>444</v>
      </c>
      <c r="FJ11" s="21" t="s">
        <v>394</v>
      </c>
      <c r="FK11" s="21" t="s">
        <v>395</v>
      </c>
      <c r="FL11" s="21">
        <v>1</v>
      </c>
      <c r="FM11" s="21">
        <v>-28</v>
      </c>
      <c r="FN11" s="21">
        <v>4</v>
      </c>
      <c r="FO11" s="21">
        <v>17.5</v>
      </c>
      <c r="FP11" s="21" t="str">
        <f>IF($FI11="integrated (non-spectral)","N/A"," ")</f>
        <v>N/A</v>
      </c>
      <c r="FQ11" s="21">
        <f>IF($FI11="integrated (non-spectral)",1," ")</f>
        <v>1</v>
      </c>
      <c r="FR11" s="21" t="str">
        <f>IF($FI11="integrated (non-spectral)","N/A"," ")</f>
        <v>N/A</v>
      </c>
      <c r="FS11" s="21" t="str">
        <f>IF($FI11="integrated (non-spectral)","N/A"," ")</f>
        <v>N/A</v>
      </c>
      <c r="FT11" s="21" t="str">
        <f>IF($FI11="integrated (non-spectral)","N/A"," ")</f>
        <v>N/A</v>
      </c>
      <c r="FU11" s="21" t="s">
        <v>386</v>
      </c>
      <c r="FV11" s="21"/>
      <c r="FW11" s="21" t="s">
        <v>396</v>
      </c>
      <c r="FX11" s="21" t="s">
        <v>397</v>
      </c>
      <c r="FY11" s="21" t="str">
        <f>IF($FH11&lt;2,"N/A"," ")</f>
        <v>N/A</v>
      </c>
      <c r="FZ11" s="21" t="str">
        <f>IF($FH11&lt;2,"N/A"," ")</f>
        <v>N/A</v>
      </c>
      <c r="GA11" s="21" t="str">
        <f t="shared" si="3"/>
        <v>N/A</v>
      </c>
      <c r="GB11" s="21" t="str">
        <f t="shared" si="3"/>
        <v>N/A</v>
      </c>
      <c r="GC11" s="21" t="str">
        <f t="shared" si="3"/>
        <v>N/A</v>
      </c>
      <c r="GD11" s="21" t="str">
        <f t="shared" si="3"/>
        <v>N/A</v>
      </c>
      <c r="GE11" s="21" t="str">
        <f t="shared" si="3"/>
        <v>N/A</v>
      </c>
      <c r="GF11" s="21" t="str">
        <f t="shared" si="3"/>
        <v>N/A</v>
      </c>
      <c r="GG11" s="21" t="str">
        <f t="shared" si="3"/>
        <v>N/A</v>
      </c>
      <c r="GH11" s="21" t="str">
        <f t="shared" si="3"/>
        <v>N/A</v>
      </c>
      <c r="GI11" s="21" t="str">
        <f t="shared" si="3"/>
        <v>N/A</v>
      </c>
      <c r="GJ11" s="21" t="str">
        <f t="shared" si="3"/>
        <v>N/A</v>
      </c>
      <c r="GK11" s="21" t="str">
        <f t="shared" si="3"/>
        <v>N/A</v>
      </c>
      <c r="GL11" s="21" t="str">
        <f t="shared" si="3"/>
        <v>N/A</v>
      </c>
      <c r="GM11" s="21" t="str">
        <f t="shared" si="3"/>
        <v>N/A</v>
      </c>
      <c r="GN11" s="21" t="str">
        <f t="shared" si="3"/>
        <v>N/A</v>
      </c>
      <c r="GO11" s="21">
        <v>0</v>
      </c>
      <c r="GP11" s="21" t="str">
        <f>IF($GO11=0,"N/A"," ")</f>
        <v>N/A</v>
      </c>
      <c r="GQ11" s="21" t="str">
        <f t="shared" si="4"/>
        <v>N/A</v>
      </c>
      <c r="GR11" s="21" t="str">
        <f t="shared" si="4"/>
        <v>N/A</v>
      </c>
      <c r="GS11" s="21" t="str">
        <f t="shared" si="4"/>
        <v>N/A</v>
      </c>
      <c r="GT11" s="21" t="str">
        <f t="shared" si="4"/>
        <v>N/A</v>
      </c>
      <c r="GU11" s="21" t="str">
        <f t="shared" si="4"/>
        <v>N/A</v>
      </c>
      <c r="GV11" s="21" t="str">
        <f t="shared" si="5"/>
        <v>N/A</v>
      </c>
      <c r="GW11" s="21" t="str">
        <f t="shared" si="5"/>
        <v>N/A</v>
      </c>
      <c r="GX11" s="21" t="str">
        <f t="shared" si="5"/>
        <v>N/A</v>
      </c>
      <c r="GY11" s="21" t="str">
        <f t="shared" si="5"/>
        <v>N/A</v>
      </c>
      <c r="GZ11" s="21" t="str">
        <f>IF($GO11&lt;=1,"N/A"," ")</f>
        <v>N/A</v>
      </c>
      <c r="HA11" s="21" t="str">
        <f t="shared" si="5"/>
        <v>N/A</v>
      </c>
      <c r="HB11" s="21">
        <v>0</v>
      </c>
      <c r="HC11" s="21" t="str">
        <f>IF($HB11=0,"N/A"," ")</f>
        <v>N/A</v>
      </c>
      <c r="HD11" s="21" t="str">
        <f>IF($HB11=0,"N/A"," ")</f>
        <v>N/A</v>
      </c>
      <c r="HE11" s="21" t="str">
        <f>IF($HB11=0,"N/A"," ")</f>
        <v>N/A</v>
      </c>
      <c r="HF11" s="21" t="str">
        <f>IF($HB11=0,"N/A"," ")</f>
        <v>N/A</v>
      </c>
      <c r="HG11" s="21" t="str">
        <f>IF($HB11=0,"N/A"," ")</f>
        <v>N/A</v>
      </c>
      <c r="HH11" s="21" t="str">
        <f>IF($HB11&lt;=1,"N/A"," ")</f>
        <v>N/A</v>
      </c>
      <c r="HI11" s="21" t="str">
        <f t="shared" si="6"/>
        <v>N/A</v>
      </c>
      <c r="HJ11" s="21" t="str">
        <f t="shared" si="6"/>
        <v>N/A</v>
      </c>
      <c r="HK11" s="21" t="str">
        <f t="shared" si="6"/>
        <v>N/A</v>
      </c>
      <c r="HL11" s="21" t="str">
        <f t="shared" si="6"/>
        <v>N/A</v>
      </c>
      <c r="HM11" s="21" t="str">
        <f t="shared" si="6"/>
        <v>N/A</v>
      </c>
      <c r="HN11" s="21" t="str">
        <f t="shared" si="6"/>
        <v>N/A</v>
      </c>
      <c r="HO11" s="21">
        <v>0</v>
      </c>
      <c r="HP11" s="21" t="str">
        <f>IF($HO11=0,"N/A"," ")</f>
        <v>N/A</v>
      </c>
      <c r="HQ11" s="21" t="str">
        <f>IF($HO11=0,"N/A"," ")</f>
        <v>N/A</v>
      </c>
      <c r="HR11" s="21" t="str">
        <f>IF($HO11=0,"N/A"," ")</f>
        <v>N/A</v>
      </c>
      <c r="HS11" s="21" t="str">
        <f>IF($HO11=0,"N/A"," ")</f>
        <v>N/A</v>
      </c>
      <c r="HT11" s="21" t="str">
        <f>IF($HO11=0,"N/A"," ")</f>
        <v>N/A</v>
      </c>
      <c r="HU11" s="21" t="str">
        <f>IF($HO11&lt;=1,"N/A"," ")</f>
        <v>N/A</v>
      </c>
      <c r="HV11" s="21" t="str">
        <f>IF($HO11&lt;=1,"N/A"," ")</f>
        <v>N/A</v>
      </c>
      <c r="HW11" s="21" t="str">
        <f>IF($HO11&lt;=1,"N/A"," ")</f>
        <v>N/A</v>
      </c>
      <c r="HX11" s="21" t="str">
        <f>IF($HO11&lt;=1,"N/A"," ")</f>
        <v>N/A</v>
      </c>
      <c r="HY11" s="21" t="str">
        <f>IF($HO11&lt;=1,"N/A"," ")</f>
        <v>N/A</v>
      </c>
      <c r="HZ11" s="21">
        <v>0</v>
      </c>
      <c r="IA11" s="21" t="str">
        <f>IF($HZ11=0,"N/A"," ")</f>
        <v>N/A</v>
      </c>
      <c r="IB11" s="21" t="str">
        <f>IF($HZ11=0,"N/A"," ")</f>
        <v>N/A</v>
      </c>
      <c r="IC11" s="21" t="str">
        <f>IF($HZ11=0,"N/A"," ")</f>
        <v>N/A</v>
      </c>
      <c r="ID11" s="21" t="str">
        <f>IF($HZ11=0,"N/A"," ")</f>
        <v>N/A</v>
      </c>
      <c r="IE11" s="21" t="str">
        <f>IF($HZ11=0,"N/A"," ")</f>
        <v>N/A</v>
      </c>
      <c r="IF11" s="21" t="str">
        <f>IF($HZ11&lt;=1,"N/A"," ")</f>
        <v>N/A</v>
      </c>
      <c r="IG11" s="21" t="str">
        <f>IF($HZ11&lt;=1,"N/A"," ")</f>
        <v>N/A</v>
      </c>
      <c r="IH11" s="21" t="str">
        <f>IF($HZ11&lt;=1,"N/A"," ")</f>
        <v>N/A</v>
      </c>
      <c r="II11" s="21" t="str">
        <f>IF($HZ11&lt;=1,"N/A"," ")</f>
        <v>N/A</v>
      </c>
      <c r="IJ11" s="21" t="str">
        <f>IF($HZ11&lt;=1,"N/A"," ")</f>
        <v>N/A</v>
      </c>
    </row>
    <row r="12" spans="1:244" s="14" customFormat="1" ht="11.25">
      <c r="A12" s="20" t="s">
        <v>367</v>
      </c>
      <c r="B12" s="21">
        <v>31</v>
      </c>
      <c r="C12" s="21">
        <v>20100630</v>
      </c>
      <c r="D12" s="21">
        <v>20100630</v>
      </c>
      <c r="E12" s="21">
        <v>20060820</v>
      </c>
      <c r="F12" s="21">
        <v>20080819</v>
      </c>
      <c r="G12" s="21">
        <v>64045</v>
      </c>
      <c r="H12" s="21" t="s">
        <v>367</v>
      </c>
      <c r="I12" s="21" t="s">
        <v>445</v>
      </c>
      <c r="J12" s="22">
        <v>1</v>
      </c>
      <c r="K12" s="21" t="s">
        <v>369</v>
      </c>
      <c r="L12" s="21">
        <v>20060820</v>
      </c>
      <c r="M12" s="21">
        <v>20080819</v>
      </c>
      <c r="N12" s="21" t="s">
        <v>370</v>
      </c>
      <c r="O12" s="21" t="s">
        <v>371</v>
      </c>
      <c r="P12" s="21" t="s">
        <v>372</v>
      </c>
      <c r="Q12" s="23" t="s">
        <v>401</v>
      </c>
      <c r="R12" s="21">
        <v>59.07</v>
      </c>
      <c r="S12" s="21">
        <v>-11.42</v>
      </c>
      <c r="T12" s="21">
        <v>10000</v>
      </c>
      <c r="U12" s="22" t="s">
        <v>373</v>
      </c>
      <c r="V12" s="21" t="s">
        <v>406</v>
      </c>
      <c r="W12" s="21" t="s">
        <v>374</v>
      </c>
      <c r="X12" s="21" t="s">
        <v>375</v>
      </c>
      <c r="Y12" s="22"/>
      <c r="Z12" s="22"/>
      <c r="AA12" s="21" t="s">
        <v>440</v>
      </c>
      <c r="AB12" s="21" t="s">
        <v>440</v>
      </c>
      <c r="AC12" s="21">
        <v>2.6</v>
      </c>
      <c r="AD12" s="12" t="s">
        <v>419</v>
      </c>
      <c r="AE12" s="22" t="s">
        <v>376</v>
      </c>
      <c r="AF12" s="21" t="s">
        <v>377</v>
      </c>
      <c r="AG12" s="21"/>
      <c r="AH12" s="21">
        <v>0</v>
      </c>
      <c r="AI12" s="21" t="s">
        <v>447</v>
      </c>
      <c r="AJ12" s="21" t="s">
        <v>461</v>
      </c>
      <c r="AK12" s="21" t="s">
        <v>459</v>
      </c>
      <c r="AL12" s="21" t="s">
        <v>447</v>
      </c>
      <c r="AM12" s="21" t="s">
        <v>462</v>
      </c>
      <c r="AN12" s="25" t="s">
        <v>460</v>
      </c>
      <c r="AO12" s="21">
        <v>1</v>
      </c>
      <c r="AP12" s="21" t="s">
        <v>458</v>
      </c>
      <c r="AQ12" s="21" t="s">
        <v>378</v>
      </c>
      <c r="AR12" s="21" t="s">
        <v>379</v>
      </c>
      <c r="AS12" s="22" t="s">
        <v>380</v>
      </c>
      <c r="AT12" s="22"/>
      <c r="AU12" s="21" t="s">
        <v>382</v>
      </c>
      <c r="AV12" s="21"/>
      <c r="AW12" s="21">
        <v>2</v>
      </c>
      <c r="AX12" s="21" t="s">
        <v>423</v>
      </c>
      <c r="AY12" s="21" t="s">
        <v>387</v>
      </c>
      <c r="AZ12" s="21" t="s">
        <v>440</v>
      </c>
      <c r="BA12" s="21" t="s">
        <v>388</v>
      </c>
      <c r="BB12" s="21">
        <v>3.5</v>
      </c>
      <c r="BC12" s="21">
        <v>4</v>
      </c>
      <c r="BD12" s="21">
        <v>4</v>
      </c>
      <c r="BE12" s="21">
        <v>10</v>
      </c>
      <c r="BF12" s="21">
        <v>10</v>
      </c>
      <c r="BG12" s="21">
        <v>-10</v>
      </c>
      <c r="BH12" s="21">
        <v>-10</v>
      </c>
      <c r="BI12" s="21" t="s">
        <v>386</v>
      </c>
      <c r="BJ12" s="24" t="s">
        <v>416</v>
      </c>
      <c r="BK12" s="21">
        <v>3</v>
      </c>
      <c r="BL12" s="21" t="s">
        <v>423</v>
      </c>
      <c r="BM12" s="21" t="s">
        <v>387</v>
      </c>
      <c r="BN12" s="21" t="s">
        <v>440</v>
      </c>
      <c r="BO12" s="21" t="s">
        <v>388</v>
      </c>
      <c r="BP12" s="21">
        <v>3.5</v>
      </c>
      <c r="BQ12" s="21">
        <v>4</v>
      </c>
      <c r="BR12" s="21">
        <v>4</v>
      </c>
      <c r="BS12" s="21">
        <v>10</v>
      </c>
      <c r="BT12" s="21">
        <v>10</v>
      </c>
      <c r="BU12" s="21">
        <v>-10</v>
      </c>
      <c r="BV12" s="21">
        <v>-10</v>
      </c>
      <c r="BW12" s="21" t="s">
        <v>386</v>
      </c>
      <c r="BX12" s="21" t="s">
        <v>416</v>
      </c>
      <c r="BY12" s="21">
        <v>3</v>
      </c>
      <c r="BZ12" s="21">
        <v>2</v>
      </c>
      <c r="CA12" s="21" t="s">
        <v>428</v>
      </c>
      <c r="CB12" s="21" t="s">
        <v>389</v>
      </c>
      <c r="CC12" s="21">
        <v>2</v>
      </c>
      <c r="CD12" s="21">
        <v>0.1666</v>
      </c>
      <c r="CE12" s="21">
        <v>-0.1666</v>
      </c>
      <c r="CF12" s="21" t="s">
        <v>386</v>
      </c>
      <c r="CG12" s="21" t="s">
        <v>428</v>
      </c>
      <c r="CH12" s="21" t="s">
        <v>389</v>
      </c>
      <c r="CI12" s="21">
        <v>2</v>
      </c>
      <c r="CJ12" s="21">
        <v>0.1666</v>
      </c>
      <c r="CK12" s="21">
        <v>-0.1666</v>
      </c>
      <c r="CL12" s="21" t="s">
        <v>386</v>
      </c>
      <c r="CM12" s="21">
        <v>1</v>
      </c>
      <c r="CN12" s="21" t="s">
        <v>428</v>
      </c>
      <c r="CO12" s="21" t="s">
        <v>389</v>
      </c>
      <c r="CP12" s="21">
        <v>1</v>
      </c>
      <c r="CQ12" s="21">
        <v>0.1666</v>
      </c>
      <c r="CR12" s="21">
        <v>-0.1666</v>
      </c>
      <c r="CS12" s="21" t="s">
        <v>440</v>
      </c>
      <c r="CT12" s="21" t="s">
        <v>440</v>
      </c>
      <c r="CU12" s="21" t="s">
        <v>440</v>
      </c>
      <c r="CV12" s="21" t="s">
        <v>440</v>
      </c>
      <c r="CW12" s="21" t="s">
        <v>440</v>
      </c>
      <c r="CX12" s="21">
        <v>0</v>
      </c>
      <c r="CY12" s="21" t="s">
        <v>440</v>
      </c>
      <c r="CZ12" s="21" t="s">
        <v>440</v>
      </c>
      <c r="DA12" s="21" t="s">
        <v>440</v>
      </c>
      <c r="DB12" s="21" t="s">
        <v>440</v>
      </c>
      <c r="DC12" s="21" t="s">
        <v>440</v>
      </c>
      <c r="DD12" s="21" t="s">
        <v>440</v>
      </c>
      <c r="DE12" s="21" t="s">
        <v>440</v>
      </c>
      <c r="DF12" s="21" t="s">
        <v>440</v>
      </c>
      <c r="DG12" s="21" t="s">
        <v>440</v>
      </c>
      <c r="DH12" s="21" t="s">
        <v>440</v>
      </c>
      <c r="DI12" s="21">
        <v>2</v>
      </c>
      <c r="DJ12" s="21" t="s">
        <v>390</v>
      </c>
      <c r="DK12" s="13" t="s">
        <v>391</v>
      </c>
      <c r="DL12" s="21">
        <v>1.75</v>
      </c>
      <c r="DM12" s="21">
        <v>0.3333</v>
      </c>
      <c r="DN12" s="21">
        <v>-10</v>
      </c>
      <c r="DO12" s="21" t="s">
        <v>390</v>
      </c>
      <c r="DP12" s="13" t="s">
        <v>391</v>
      </c>
      <c r="DQ12" s="21">
        <v>1.75</v>
      </c>
      <c r="DR12" s="21">
        <v>0.3333</v>
      </c>
      <c r="DS12" s="21">
        <v>-10</v>
      </c>
      <c r="DT12" s="21">
        <v>2</v>
      </c>
      <c r="DU12" s="21" t="s">
        <v>392</v>
      </c>
      <c r="DV12" s="21" t="s">
        <v>393</v>
      </c>
      <c r="DW12" s="21">
        <v>2</v>
      </c>
      <c r="DX12" s="21">
        <v>0</v>
      </c>
      <c r="DY12" s="21">
        <v>-10</v>
      </c>
      <c r="DZ12" s="21" t="s">
        <v>386</v>
      </c>
      <c r="EA12" s="21" t="s">
        <v>392</v>
      </c>
      <c r="EB12" s="21" t="s">
        <v>393</v>
      </c>
      <c r="EC12" s="21">
        <v>2</v>
      </c>
      <c r="ED12" s="21">
        <v>0</v>
      </c>
      <c r="EE12" s="21">
        <v>-10</v>
      </c>
      <c r="EF12" s="21" t="s">
        <v>386</v>
      </c>
      <c r="EG12" s="21">
        <v>0</v>
      </c>
      <c r="EH12" s="21" t="str">
        <f>IF($EG12=0,"N/A"," ")</f>
        <v>N/A</v>
      </c>
      <c r="EI12" s="21" t="str">
        <f t="shared" si="0"/>
        <v>N/A</v>
      </c>
      <c r="EJ12" s="21" t="str">
        <f t="shared" si="0"/>
        <v>N/A</v>
      </c>
      <c r="EK12" s="21" t="str">
        <f t="shared" si="0"/>
        <v>N/A</v>
      </c>
      <c r="EL12" s="21" t="str">
        <f t="shared" si="0"/>
        <v>N/A</v>
      </c>
      <c r="EM12" s="21" t="str">
        <f t="shared" si="0"/>
        <v>N/A</v>
      </c>
      <c r="EN12" s="21" t="str">
        <f t="shared" si="0"/>
        <v>N/A</v>
      </c>
      <c r="EO12" s="21" t="str">
        <f t="shared" si="0"/>
        <v>N/A</v>
      </c>
      <c r="EP12" s="21">
        <v>0</v>
      </c>
      <c r="EQ12" s="21" t="str">
        <f>IF($EP12=0,"N/A"," ")</f>
        <v>N/A</v>
      </c>
      <c r="ER12" s="21" t="str">
        <f t="shared" si="1"/>
        <v>N/A</v>
      </c>
      <c r="ES12" s="21" t="str">
        <f t="shared" si="1"/>
        <v>N/A</v>
      </c>
      <c r="ET12" s="21" t="str">
        <f t="shared" si="1"/>
        <v>N/A</v>
      </c>
      <c r="EU12" s="21" t="str">
        <f t="shared" si="1"/>
        <v>N/A</v>
      </c>
      <c r="EV12" s="21" t="str">
        <f t="shared" si="1"/>
        <v>N/A</v>
      </c>
      <c r="EW12" s="21" t="str">
        <f t="shared" si="1"/>
        <v>N/A</v>
      </c>
      <c r="EX12" s="21" t="str">
        <f t="shared" si="1"/>
        <v>N/A</v>
      </c>
      <c r="EY12" s="21">
        <v>0</v>
      </c>
      <c r="EZ12" s="21" t="str">
        <f>IF($EY12=0,"N/A"," ")</f>
        <v>N/A</v>
      </c>
      <c r="FA12" s="21" t="str">
        <f t="shared" si="2"/>
        <v>N/A</v>
      </c>
      <c r="FB12" s="21" t="str">
        <f t="shared" si="2"/>
        <v>N/A</v>
      </c>
      <c r="FC12" s="21" t="str">
        <f t="shared" si="2"/>
        <v>N/A</v>
      </c>
      <c r="FD12" s="21" t="str">
        <f t="shared" si="2"/>
        <v>N/A</v>
      </c>
      <c r="FE12" s="21" t="str">
        <f t="shared" si="2"/>
        <v>N/A</v>
      </c>
      <c r="FF12" s="21" t="str">
        <f t="shared" si="2"/>
        <v>N/A</v>
      </c>
      <c r="FG12" s="21" t="str">
        <f t="shared" si="2"/>
        <v>N/A</v>
      </c>
      <c r="FH12" s="21">
        <v>1</v>
      </c>
      <c r="FI12" s="21" t="s">
        <v>444</v>
      </c>
      <c r="FJ12" s="21" t="s">
        <v>394</v>
      </c>
      <c r="FK12" s="21" t="s">
        <v>395</v>
      </c>
      <c r="FL12" s="21">
        <v>1</v>
      </c>
      <c r="FM12" s="21">
        <v>-28</v>
      </c>
      <c r="FN12" s="21">
        <v>4</v>
      </c>
      <c r="FO12" s="21">
        <v>17.5</v>
      </c>
      <c r="FP12" s="21" t="str">
        <f>IF($FI12="integrated (non-spectral)","N/A"," ")</f>
        <v>N/A</v>
      </c>
      <c r="FQ12" s="21">
        <f>IF($FI12="integrated (non-spectral)",1," ")</f>
        <v>1</v>
      </c>
      <c r="FR12" s="21" t="str">
        <f>IF($FI12="integrated (non-spectral)","N/A"," ")</f>
        <v>N/A</v>
      </c>
      <c r="FS12" s="21" t="str">
        <f>IF($FI12="integrated (non-spectral)","N/A"," ")</f>
        <v>N/A</v>
      </c>
      <c r="FT12" s="21" t="str">
        <f>IF($FI12="integrated (non-spectral)","N/A"," ")</f>
        <v>N/A</v>
      </c>
      <c r="FU12" s="21" t="s">
        <v>386</v>
      </c>
      <c r="FV12" s="21"/>
      <c r="FW12" s="21" t="s">
        <v>396</v>
      </c>
      <c r="FX12" s="21" t="s">
        <v>397</v>
      </c>
      <c r="FY12" s="21" t="str">
        <f>IF($FH12&lt;2,"N/A"," ")</f>
        <v>N/A</v>
      </c>
      <c r="FZ12" s="21" t="str">
        <f>IF($FH12&lt;2,"N/A"," ")</f>
        <v>N/A</v>
      </c>
      <c r="GA12" s="21" t="str">
        <f t="shared" si="3"/>
        <v>N/A</v>
      </c>
      <c r="GB12" s="21" t="str">
        <f t="shared" si="3"/>
        <v>N/A</v>
      </c>
      <c r="GC12" s="21" t="str">
        <f t="shared" si="3"/>
        <v>N/A</v>
      </c>
      <c r="GD12" s="21" t="str">
        <f t="shared" si="3"/>
        <v>N/A</v>
      </c>
      <c r="GE12" s="21" t="str">
        <f t="shared" si="3"/>
        <v>N/A</v>
      </c>
      <c r="GF12" s="21" t="str">
        <f t="shared" si="3"/>
        <v>N/A</v>
      </c>
      <c r="GG12" s="21" t="str">
        <f t="shared" si="3"/>
        <v>N/A</v>
      </c>
      <c r="GH12" s="21" t="str">
        <f t="shared" si="3"/>
        <v>N/A</v>
      </c>
      <c r="GI12" s="21" t="str">
        <f t="shared" si="3"/>
        <v>N/A</v>
      </c>
      <c r="GJ12" s="21" t="str">
        <f t="shared" si="3"/>
        <v>N/A</v>
      </c>
      <c r="GK12" s="21" t="str">
        <f t="shared" si="3"/>
        <v>N/A</v>
      </c>
      <c r="GL12" s="21" t="str">
        <f t="shared" si="3"/>
        <v>N/A</v>
      </c>
      <c r="GM12" s="21" t="str">
        <f t="shared" si="3"/>
        <v>N/A</v>
      </c>
      <c r="GN12" s="21" t="str">
        <f t="shared" si="3"/>
        <v>N/A</v>
      </c>
      <c r="GO12" s="21">
        <v>0</v>
      </c>
      <c r="GP12" s="21" t="str">
        <f>IF($GO12=0,"N/A"," ")</f>
        <v>N/A</v>
      </c>
      <c r="GQ12" s="21" t="str">
        <f t="shared" si="4"/>
        <v>N/A</v>
      </c>
      <c r="GR12" s="21" t="str">
        <f t="shared" si="4"/>
        <v>N/A</v>
      </c>
      <c r="GS12" s="21" t="str">
        <f t="shared" si="4"/>
        <v>N/A</v>
      </c>
      <c r="GT12" s="21" t="str">
        <f t="shared" si="4"/>
        <v>N/A</v>
      </c>
      <c r="GU12" s="21" t="str">
        <f t="shared" si="4"/>
        <v>N/A</v>
      </c>
      <c r="GV12" s="21" t="str">
        <f t="shared" si="5"/>
        <v>N/A</v>
      </c>
      <c r="GW12" s="21" t="str">
        <f t="shared" si="5"/>
        <v>N/A</v>
      </c>
      <c r="GX12" s="21" t="str">
        <f t="shared" si="5"/>
        <v>N/A</v>
      </c>
      <c r="GY12" s="21" t="str">
        <f t="shared" si="5"/>
        <v>N/A</v>
      </c>
      <c r="GZ12" s="21" t="str">
        <f>IF($GO12&lt;=1,"N/A"," ")</f>
        <v>N/A</v>
      </c>
      <c r="HA12" s="21" t="str">
        <f t="shared" si="5"/>
        <v>N/A</v>
      </c>
      <c r="HB12" s="21">
        <v>0</v>
      </c>
      <c r="HC12" s="21" t="str">
        <f>IF($HB12=0,"N/A"," ")</f>
        <v>N/A</v>
      </c>
      <c r="HD12" s="21" t="str">
        <f>IF($HB12=0,"N/A"," ")</f>
        <v>N/A</v>
      </c>
      <c r="HE12" s="21" t="str">
        <f>IF($HB12=0,"N/A"," ")</f>
        <v>N/A</v>
      </c>
      <c r="HF12" s="21" t="str">
        <f>IF($HB12=0,"N/A"," ")</f>
        <v>N/A</v>
      </c>
      <c r="HG12" s="21" t="str">
        <f>IF($HB12=0,"N/A"," ")</f>
        <v>N/A</v>
      </c>
      <c r="HH12" s="21" t="str">
        <f>IF($HB12&lt;=1,"N/A"," ")</f>
        <v>N/A</v>
      </c>
      <c r="HI12" s="21" t="str">
        <f t="shared" si="6"/>
        <v>N/A</v>
      </c>
      <c r="HJ12" s="21" t="str">
        <f t="shared" si="6"/>
        <v>N/A</v>
      </c>
      <c r="HK12" s="21" t="str">
        <f t="shared" si="6"/>
        <v>N/A</v>
      </c>
      <c r="HL12" s="21" t="str">
        <f t="shared" si="6"/>
        <v>N/A</v>
      </c>
      <c r="HM12" s="21" t="str">
        <f t="shared" si="6"/>
        <v>N/A</v>
      </c>
      <c r="HN12" s="21" t="str">
        <f t="shared" si="6"/>
        <v>N/A</v>
      </c>
      <c r="HO12" s="21">
        <v>0</v>
      </c>
      <c r="HP12" s="21" t="str">
        <f>IF($HO12=0,"N/A"," ")</f>
        <v>N/A</v>
      </c>
      <c r="HQ12" s="21" t="str">
        <f>IF($HO12=0,"N/A"," ")</f>
        <v>N/A</v>
      </c>
      <c r="HR12" s="21" t="str">
        <f>IF($HO12=0,"N/A"," ")</f>
        <v>N/A</v>
      </c>
      <c r="HS12" s="21" t="str">
        <f>IF($HO12=0,"N/A"," ")</f>
        <v>N/A</v>
      </c>
      <c r="HT12" s="21" t="str">
        <f>IF($HO12=0,"N/A"," ")</f>
        <v>N/A</v>
      </c>
      <c r="HU12" s="21" t="str">
        <f>IF($HO12&lt;=1,"N/A"," ")</f>
        <v>N/A</v>
      </c>
      <c r="HV12" s="21" t="str">
        <f>IF($HO12&lt;=1,"N/A"," ")</f>
        <v>N/A</v>
      </c>
      <c r="HW12" s="21" t="str">
        <f>IF($HO12&lt;=1,"N/A"," ")</f>
        <v>N/A</v>
      </c>
      <c r="HX12" s="21" t="str">
        <f>IF($HO12&lt;=1,"N/A"," ")</f>
        <v>N/A</v>
      </c>
      <c r="HY12" s="21" t="str">
        <f>IF($HO12&lt;=1,"N/A"," ")</f>
        <v>N/A</v>
      </c>
      <c r="HZ12" s="21">
        <v>0</v>
      </c>
      <c r="IA12" s="21" t="str">
        <f>IF($HZ12=0,"N/A"," ")</f>
        <v>N/A</v>
      </c>
      <c r="IB12" s="21" t="str">
        <f>IF($HZ12=0,"N/A"," ")</f>
        <v>N/A</v>
      </c>
      <c r="IC12" s="21" t="str">
        <f>IF($HZ12=0,"N/A"," ")</f>
        <v>N/A</v>
      </c>
      <c r="ID12" s="21" t="str">
        <f>IF($HZ12=0,"N/A"," ")</f>
        <v>N/A</v>
      </c>
      <c r="IE12" s="21" t="str">
        <f>IF($HZ12=0,"N/A"," ")</f>
        <v>N/A</v>
      </c>
      <c r="IF12" s="21" t="str">
        <f>IF($HZ12&lt;=1,"N/A"," ")</f>
        <v>N/A</v>
      </c>
      <c r="IG12" s="21" t="str">
        <f>IF($HZ12&lt;=1,"N/A"," ")</f>
        <v>N/A</v>
      </c>
      <c r="IH12" s="21" t="str">
        <f>IF($HZ12&lt;=1,"N/A"," ")</f>
        <v>N/A</v>
      </c>
      <c r="II12" s="21" t="str">
        <f>IF($HZ12&lt;=1,"N/A"," ")</f>
        <v>N/A</v>
      </c>
      <c r="IJ12" s="21" t="str">
        <f>IF($HZ12&lt;=1,"N/A"," ")</f>
        <v>N/A</v>
      </c>
    </row>
    <row r="13" spans="1:244" s="14" customFormat="1" ht="11.25">
      <c r="A13" s="20" t="s">
        <v>367</v>
      </c>
      <c r="B13" s="21">
        <v>39</v>
      </c>
      <c r="C13" s="21">
        <v>20100630</v>
      </c>
      <c r="D13" s="21">
        <v>20100630</v>
      </c>
      <c r="E13" s="22">
        <v>20080719</v>
      </c>
      <c r="F13" s="22" t="s">
        <v>368</v>
      </c>
      <c r="G13" s="21">
        <v>64045</v>
      </c>
      <c r="H13" s="21" t="s">
        <v>367</v>
      </c>
      <c r="I13" s="21" t="s">
        <v>445</v>
      </c>
      <c r="J13" s="22">
        <v>1</v>
      </c>
      <c r="K13" s="21" t="s">
        <v>369</v>
      </c>
      <c r="L13" s="21">
        <v>20080819</v>
      </c>
      <c r="M13" s="21" t="s">
        <v>440</v>
      </c>
      <c r="N13" s="21" t="s">
        <v>370</v>
      </c>
      <c r="O13" s="21" t="s">
        <v>371</v>
      </c>
      <c r="P13" s="21" t="s">
        <v>372</v>
      </c>
      <c r="Q13" s="23" t="s">
        <v>401</v>
      </c>
      <c r="R13" s="21">
        <v>59.07</v>
      </c>
      <c r="S13" s="21">
        <v>-11.42</v>
      </c>
      <c r="T13" s="21">
        <v>10000</v>
      </c>
      <c r="U13" s="22" t="s">
        <v>373</v>
      </c>
      <c r="V13" s="21" t="s">
        <v>406</v>
      </c>
      <c r="W13" s="21" t="s">
        <v>374</v>
      </c>
      <c r="X13" s="21" t="s">
        <v>375</v>
      </c>
      <c r="Y13" s="22"/>
      <c r="Z13" s="22"/>
      <c r="AA13" s="21" t="s">
        <v>440</v>
      </c>
      <c r="AB13" s="21" t="s">
        <v>440</v>
      </c>
      <c r="AC13" s="21">
        <v>2.6</v>
      </c>
      <c r="AD13" s="12" t="s">
        <v>419</v>
      </c>
      <c r="AE13" s="22" t="s">
        <v>376</v>
      </c>
      <c r="AF13" s="21" t="s">
        <v>377</v>
      </c>
      <c r="AG13" s="21"/>
      <c r="AH13" s="21">
        <v>0</v>
      </c>
      <c r="AI13" s="21" t="s">
        <v>447</v>
      </c>
      <c r="AJ13" s="21" t="s">
        <v>455</v>
      </c>
      <c r="AK13" s="21">
        <v>16178</v>
      </c>
      <c r="AL13" s="21" t="s">
        <v>454</v>
      </c>
      <c r="AM13" s="21" t="s">
        <v>456</v>
      </c>
      <c r="AN13" s="25">
        <v>300124000115990</v>
      </c>
      <c r="AO13" s="21">
        <v>1</v>
      </c>
      <c r="AP13" s="21" t="s">
        <v>457</v>
      </c>
      <c r="AQ13" s="21" t="s">
        <v>378</v>
      </c>
      <c r="AR13" s="21" t="s">
        <v>379</v>
      </c>
      <c r="AS13" s="22" t="s">
        <v>380</v>
      </c>
      <c r="AT13" s="22" t="s">
        <v>381</v>
      </c>
      <c r="AU13" s="21" t="s">
        <v>382</v>
      </c>
      <c r="AV13" s="21" t="s">
        <v>383</v>
      </c>
      <c r="AW13" s="21">
        <v>2</v>
      </c>
      <c r="AX13" s="21" t="s">
        <v>425</v>
      </c>
      <c r="AY13" s="21" t="s">
        <v>384</v>
      </c>
      <c r="AZ13" s="21">
        <v>2</v>
      </c>
      <c r="BA13" s="21" t="s">
        <v>385</v>
      </c>
      <c r="BB13" s="21">
        <v>3.5</v>
      </c>
      <c r="BC13" s="21">
        <v>4</v>
      </c>
      <c r="BD13" s="21">
        <v>4</v>
      </c>
      <c r="BE13" s="21">
        <v>10</v>
      </c>
      <c r="BF13" s="21">
        <v>10</v>
      </c>
      <c r="BG13" s="21">
        <v>-10</v>
      </c>
      <c r="BH13" s="21">
        <v>-10</v>
      </c>
      <c r="BI13" s="21" t="s">
        <v>386</v>
      </c>
      <c r="BJ13" s="24" t="s">
        <v>416</v>
      </c>
      <c r="BK13" s="21">
        <v>3</v>
      </c>
      <c r="BL13" s="21" t="s">
        <v>423</v>
      </c>
      <c r="BM13" s="21" t="s">
        <v>387</v>
      </c>
      <c r="BN13" s="21" t="s">
        <v>440</v>
      </c>
      <c r="BO13" s="21" t="s">
        <v>388</v>
      </c>
      <c r="BP13" s="21">
        <v>3.5</v>
      </c>
      <c r="BQ13" s="21">
        <v>4</v>
      </c>
      <c r="BR13" s="21">
        <v>4</v>
      </c>
      <c r="BS13" s="21">
        <v>10</v>
      </c>
      <c r="BT13" s="21">
        <v>10</v>
      </c>
      <c r="BU13" s="21">
        <v>-10</v>
      </c>
      <c r="BV13" s="21">
        <v>-10</v>
      </c>
      <c r="BW13" s="21" t="s">
        <v>386</v>
      </c>
      <c r="BX13" s="21" t="s">
        <v>416</v>
      </c>
      <c r="BY13" s="21">
        <v>3</v>
      </c>
      <c r="BZ13" s="21">
        <v>2</v>
      </c>
      <c r="CA13" s="21" t="s">
        <v>428</v>
      </c>
      <c r="CB13" s="21" t="s">
        <v>389</v>
      </c>
      <c r="CC13" s="21">
        <v>2</v>
      </c>
      <c r="CD13" s="21">
        <v>0.1666</v>
      </c>
      <c r="CE13" s="21">
        <v>-0.1666</v>
      </c>
      <c r="CF13" s="21" t="s">
        <v>386</v>
      </c>
      <c r="CG13" s="21" t="s">
        <v>428</v>
      </c>
      <c r="CH13" s="21" t="s">
        <v>389</v>
      </c>
      <c r="CI13" s="21">
        <v>2</v>
      </c>
      <c r="CJ13" s="21">
        <v>0.1666</v>
      </c>
      <c r="CK13" s="21">
        <v>-0.1666</v>
      </c>
      <c r="CL13" s="21" t="s">
        <v>386</v>
      </c>
      <c r="CM13" s="21">
        <v>1</v>
      </c>
      <c r="CN13" s="21" t="s">
        <v>428</v>
      </c>
      <c r="CO13" s="21" t="s">
        <v>389</v>
      </c>
      <c r="CP13" s="21">
        <v>1</v>
      </c>
      <c r="CQ13" s="21">
        <v>0.1666</v>
      </c>
      <c r="CR13" s="21">
        <v>-0.1666</v>
      </c>
      <c r="CS13" s="21" t="s">
        <v>440</v>
      </c>
      <c r="CT13" s="21" t="s">
        <v>440</v>
      </c>
      <c r="CU13" s="21" t="s">
        <v>440</v>
      </c>
      <c r="CV13" s="21" t="s">
        <v>440</v>
      </c>
      <c r="CW13" s="21" t="s">
        <v>440</v>
      </c>
      <c r="CX13" s="21">
        <v>0</v>
      </c>
      <c r="CY13" s="21" t="s">
        <v>440</v>
      </c>
      <c r="CZ13" s="21" t="s">
        <v>440</v>
      </c>
      <c r="DA13" s="21" t="s">
        <v>440</v>
      </c>
      <c r="DB13" s="21" t="s">
        <v>440</v>
      </c>
      <c r="DC13" s="21" t="s">
        <v>440</v>
      </c>
      <c r="DD13" s="21" t="s">
        <v>440</v>
      </c>
      <c r="DE13" s="21" t="s">
        <v>440</v>
      </c>
      <c r="DF13" s="21" t="s">
        <v>440</v>
      </c>
      <c r="DG13" s="21" t="s">
        <v>440</v>
      </c>
      <c r="DH13" s="21" t="s">
        <v>440</v>
      </c>
      <c r="DI13" s="21">
        <v>2</v>
      </c>
      <c r="DJ13" s="21" t="s">
        <v>390</v>
      </c>
      <c r="DK13" s="13" t="s">
        <v>391</v>
      </c>
      <c r="DL13" s="21">
        <v>1.75</v>
      </c>
      <c r="DM13" s="21">
        <v>0.3333</v>
      </c>
      <c r="DN13" s="21">
        <v>-10</v>
      </c>
      <c r="DO13" s="21" t="s">
        <v>390</v>
      </c>
      <c r="DP13" s="13" t="s">
        <v>391</v>
      </c>
      <c r="DQ13" s="21">
        <v>1.75</v>
      </c>
      <c r="DR13" s="21">
        <v>0.3333</v>
      </c>
      <c r="DS13" s="21">
        <v>-10</v>
      </c>
      <c r="DT13" s="21">
        <v>2</v>
      </c>
      <c r="DU13" s="21" t="s">
        <v>392</v>
      </c>
      <c r="DV13" s="21" t="s">
        <v>393</v>
      </c>
      <c r="DW13" s="21">
        <v>2</v>
      </c>
      <c r="DX13" s="21">
        <v>0</v>
      </c>
      <c r="DY13" s="21">
        <v>-10</v>
      </c>
      <c r="DZ13" s="21" t="s">
        <v>386</v>
      </c>
      <c r="EA13" s="21" t="s">
        <v>392</v>
      </c>
      <c r="EB13" s="21" t="s">
        <v>393</v>
      </c>
      <c r="EC13" s="21">
        <v>2</v>
      </c>
      <c r="ED13" s="21">
        <v>0</v>
      </c>
      <c r="EE13" s="21">
        <v>-10</v>
      </c>
      <c r="EF13" s="21" t="s">
        <v>386</v>
      </c>
      <c r="EG13" s="21">
        <v>0</v>
      </c>
      <c r="EH13" s="21" t="str">
        <f>IF($EG13=0,"N/A"," ")</f>
        <v>N/A</v>
      </c>
      <c r="EI13" s="21" t="str">
        <f t="shared" si="0"/>
        <v>N/A</v>
      </c>
      <c r="EJ13" s="21" t="str">
        <f t="shared" si="0"/>
        <v>N/A</v>
      </c>
      <c r="EK13" s="21" t="str">
        <f t="shared" si="0"/>
        <v>N/A</v>
      </c>
      <c r="EL13" s="21" t="str">
        <f t="shared" si="0"/>
        <v>N/A</v>
      </c>
      <c r="EM13" s="21" t="str">
        <f t="shared" si="0"/>
        <v>N/A</v>
      </c>
      <c r="EN13" s="21" t="str">
        <f t="shared" si="0"/>
        <v>N/A</v>
      </c>
      <c r="EO13" s="21" t="str">
        <f t="shared" si="0"/>
        <v>N/A</v>
      </c>
      <c r="EP13" s="21">
        <v>0</v>
      </c>
      <c r="EQ13" s="21" t="str">
        <f>IF($EP13=0,"N/A"," ")</f>
        <v>N/A</v>
      </c>
      <c r="ER13" s="21" t="str">
        <f t="shared" si="1"/>
        <v>N/A</v>
      </c>
      <c r="ES13" s="21" t="str">
        <f t="shared" si="1"/>
        <v>N/A</v>
      </c>
      <c r="ET13" s="21" t="str">
        <f t="shared" si="1"/>
        <v>N/A</v>
      </c>
      <c r="EU13" s="21" t="str">
        <f t="shared" si="1"/>
        <v>N/A</v>
      </c>
      <c r="EV13" s="21" t="str">
        <f t="shared" si="1"/>
        <v>N/A</v>
      </c>
      <c r="EW13" s="21" t="str">
        <f t="shared" si="1"/>
        <v>N/A</v>
      </c>
      <c r="EX13" s="21" t="str">
        <f t="shared" si="1"/>
        <v>N/A</v>
      </c>
      <c r="EY13" s="21">
        <v>0</v>
      </c>
      <c r="EZ13" s="21" t="str">
        <f>IF($EY13=0,"N/A"," ")</f>
        <v>N/A</v>
      </c>
      <c r="FA13" s="21" t="str">
        <f t="shared" si="2"/>
        <v>N/A</v>
      </c>
      <c r="FB13" s="21" t="str">
        <f t="shared" si="2"/>
        <v>N/A</v>
      </c>
      <c r="FC13" s="21" t="str">
        <f t="shared" si="2"/>
        <v>N/A</v>
      </c>
      <c r="FD13" s="21" t="str">
        <f t="shared" si="2"/>
        <v>N/A</v>
      </c>
      <c r="FE13" s="21" t="str">
        <f t="shared" si="2"/>
        <v>N/A</v>
      </c>
      <c r="FF13" s="21" t="str">
        <f t="shared" si="2"/>
        <v>N/A</v>
      </c>
      <c r="FG13" s="21" t="str">
        <f t="shared" si="2"/>
        <v>N/A</v>
      </c>
      <c r="FH13" s="21">
        <v>2</v>
      </c>
      <c r="FI13" s="21" t="s">
        <v>444</v>
      </c>
      <c r="FJ13" s="21" t="s">
        <v>394</v>
      </c>
      <c r="FK13" s="21" t="s">
        <v>395</v>
      </c>
      <c r="FL13" s="21">
        <v>1</v>
      </c>
      <c r="FM13" s="21">
        <v>-28</v>
      </c>
      <c r="FN13" s="21">
        <v>4</v>
      </c>
      <c r="FO13" s="21">
        <v>17.5</v>
      </c>
      <c r="FP13" s="21" t="str">
        <f>IF($FI13="integrated (non-spectral)","N/A"," ")</f>
        <v>N/A</v>
      </c>
      <c r="FQ13" s="21">
        <f>IF($FI13="integrated (non-spectral)",1," ")</f>
        <v>1</v>
      </c>
      <c r="FR13" s="21" t="str">
        <f>IF($FI13="integrated (non-spectral)","N/A"," ")</f>
        <v>N/A</v>
      </c>
      <c r="FS13" s="21" t="str">
        <f>IF($FI13="integrated (non-spectral)","N/A"," ")</f>
        <v>N/A</v>
      </c>
      <c r="FT13" s="21" t="str">
        <f>IF($FI13="integrated (non-spectral)","N/A"," ")</f>
        <v>N/A</v>
      </c>
      <c r="FU13" s="21" t="s">
        <v>386</v>
      </c>
      <c r="FV13" s="21"/>
      <c r="FW13" s="21" t="s">
        <v>396</v>
      </c>
      <c r="FX13" s="21" t="s">
        <v>397</v>
      </c>
      <c r="FY13" s="21" t="s">
        <v>398</v>
      </c>
      <c r="FZ13" s="21" t="s">
        <v>399</v>
      </c>
      <c r="GA13" s="21" t="s">
        <v>400</v>
      </c>
      <c r="GB13" s="21">
        <v>6</v>
      </c>
      <c r="GC13" s="21">
        <v>-14</v>
      </c>
      <c r="GD13" s="21">
        <v>0.005</v>
      </c>
      <c r="GE13" s="21">
        <v>20</v>
      </c>
      <c r="GF13" s="21">
        <v>123</v>
      </c>
      <c r="GG13" s="21">
        <v>0.005</v>
      </c>
      <c r="GH13" s="21">
        <v>0.03</v>
      </c>
      <c r="GI13" s="21">
        <v>0.64</v>
      </c>
      <c r="GJ13" s="21">
        <v>3</v>
      </c>
      <c r="GK13" s="21" t="s">
        <v>386</v>
      </c>
      <c r="GL13" s="21"/>
      <c r="GM13" s="21"/>
      <c r="GN13" s="21"/>
      <c r="GO13" s="21">
        <v>0</v>
      </c>
      <c r="GP13" s="21" t="str">
        <f>IF($GO13=0,"N/A"," ")</f>
        <v>N/A</v>
      </c>
      <c r="GQ13" s="21" t="str">
        <f t="shared" si="4"/>
        <v>N/A</v>
      </c>
      <c r="GR13" s="21" t="str">
        <f t="shared" si="4"/>
        <v>N/A</v>
      </c>
      <c r="GS13" s="21" t="str">
        <f t="shared" si="4"/>
        <v>N/A</v>
      </c>
      <c r="GT13" s="21" t="str">
        <f t="shared" si="4"/>
        <v>N/A</v>
      </c>
      <c r="GU13" s="21" t="str">
        <f t="shared" si="4"/>
        <v>N/A</v>
      </c>
      <c r="GV13" s="21" t="str">
        <f t="shared" si="5"/>
        <v>N/A</v>
      </c>
      <c r="GW13" s="21" t="str">
        <f t="shared" si="5"/>
        <v>N/A</v>
      </c>
      <c r="GX13" s="21" t="str">
        <f t="shared" si="5"/>
        <v>N/A</v>
      </c>
      <c r="GY13" s="21" t="str">
        <f t="shared" si="5"/>
        <v>N/A</v>
      </c>
      <c r="GZ13" s="21" t="str">
        <f>IF($GO13&lt;=1,"N/A"," ")</f>
        <v>N/A</v>
      </c>
      <c r="HA13" s="21" t="str">
        <f t="shared" si="5"/>
        <v>N/A</v>
      </c>
      <c r="HB13" s="21">
        <v>0</v>
      </c>
      <c r="HC13" s="21" t="str">
        <f>IF($HB13=0,"N/A"," ")</f>
        <v>N/A</v>
      </c>
      <c r="HD13" s="21" t="str">
        <f>IF($HB13=0,"N/A"," ")</f>
        <v>N/A</v>
      </c>
      <c r="HE13" s="21" t="str">
        <f>IF($HB13=0,"N/A"," ")</f>
        <v>N/A</v>
      </c>
      <c r="HF13" s="21" t="str">
        <f>IF($HB13=0,"N/A"," ")</f>
        <v>N/A</v>
      </c>
      <c r="HG13" s="21" t="str">
        <f>IF($HB13=0,"N/A"," ")</f>
        <v>N/A</v>
      </c>
      <c r="HH13" s="21" t="str">
        <f>IF($HB13&lt;=1,"N/A"," ")</f>
        <v>N/A</v>
      </c>
      <c r="HI13" s="21" t="str">
        <f t="shared" si="6"/>
        <v>N/A</v>
      </c>
      <c r="HJ13" s="21" t="str">
        <f t="shared" si="6"/>
        <v>N/A</v>
      </c>
      <c r="HK13" s="21" t="str">
        <f t="shared" si="6"/>
        <v>N/A</v>
      </c>
      <c r="HL13" s="21" t="str">
        <f t="shared" si="6"/>
        <v>N/A</v>
      </c>
      <c r="HM13" s="21" t="str">
        <f t="shared" si="6"/>
        <v>N/A</v>
      </c>
      <c r="HN13" s="21" t="str">
        <f t="shared" si="6"/>
        <v>N/A</v>
      </c>
      <c r="HO13" s="21">
        <v>0</v>
      </c>
      <c r="HP13" s="21" t="str">
        <f>IF($HO13=0,"N/A"," ")</f>
        <v>N/A</v>
      </c>
      <c r="HQ13" s="21" t="str">
        <f>IF($HO13=0,"N/A"," ")</f>
        <v>N/A</v>
      </c>
      <c r="HR13" s="21" t="str">
        <f>IF($HO13=0,"N/A"," ")</f>
        <v>N/A</v>
      </c>
      <c r="HS13" s="21" t="str">
        <f>IF($HO13=0,"N/A"," ")</f>
        <v>N/A</v>
      </c>
      <c r="HT13" s="21" t="str">
        <f>IF($HO13=0,"N/A"," ")</f>
        <v>N/A</v>
      </c>
      <c r="HU13" s="21" t="str">
        <f>IF($HO13&lt;=1,"N/A"," ")</f>
        <v>N/A</v>
      </c>
      <c r="HV13" s="21" t="str">
        <f>IF($HO13&lt;=1,"N/A"," ")</f>
        <v>N/A</v>
      </c>
      <c r="HW13" s="21" t="str">
        <f>IF($HO13&lt;=1,"N/A"," ")</f>
        <v>N/A</v>
      </c>
      <c r="HX13" s="21" t="str">
        <f>IF($HO13&lt;=1,"N/A"," ")</f>
        <v>N/A</v>
      </c>
      <c r="HY13" s="21" t="str">
        <f>IF($HO13&lt;=1,"N/A"," ")</f>
        <v>N/A</v>
      </c>
      <c r="HZ13" s="21">
        <v>0</v>
      </c>
      <c r="IA13" s="21" t="str">
        <f>IF($HZ13=0,"N/A"," ")</f>
        <v>N/A</v>
      </c>
      <c r="IB13" s="21" t="str">
        <f>IF($HZ13=0,"N/A"," ")</f>
        <v>N/A</v>
      </c>
      <c r="IC13" s="21" t="str">
        <f>IF($HZ13=0,"N/A"," ")</f>
        <v>N/A</v>
      </c>
      <c r="ID13" s="21" t="str">
        <f>IF($HZ13=0,"N/A"," ")</f>
        <v>N/A</v>
      </c>
      <c r="IE13" s="21" t="str">
        <f>IF($HZ13=0,"N/A"," ")</f>
        <v>N/A</v>
      </c>
      <c r="IF13" s="21" t="str">
        <f>IF($HZ13&lt;=1,"N/A"," ")</f>
        <v>N/A</v>
      </c>
      <c r="IG13" s="21" t="str">
        <f>IF($HZ13&lt;=1,"N/A"," ")</f>
        <v>N/A</v>
      </c>
      <c r="IH13" s="21" t="str">
        <f>IF($HZ13&lt;=1,"N/A"," ")</f>
        <v>N/A</v>
      </c>
      <c r="II13" s="21" t="str">
        <f>IF($HZ13&lt;=1,"N/A"," ")</f>
        <v>N/A</v>
      </c>
      <c r="IJ13" s="21" t="str">
        <f>IF($HZ13&lt;=1,"N/A"," ")</f>
        <v>N/A</v>
      </c>
    </row>
    <row r="20" ht="14.25">
      <c r="BA20" s="8" t="s">
        <v>463</v>
      </c>
    </row>
  </sheetData>
  <mergeCells count="15">
    <mergeCell ref="A1:AV1"/>
    <mergeCell ref="AW1:BY1"/>
    <mergeCell ref="BZ1:CL1"/>
    <mergeCell ref="CM1:CW1"/>
    <mergeCell ref="CX1:DH1"/>
    <mergeCell ref="DI1:DS1"/>
    <mergeCell ref="DT1:EF1"/>
    <mergeCell ref="EG1:EO1"/>
    <mergeCell ref="HB1:HN1"/>
    <mergeCell ref="HO1:HY1"/>
    <mergeCell ref="HZ1:IJ1"/>
    <mergeCell ref="EP1:EX1"/>
    <mergeCell ref="EY1:FG1"/>
    <mergeCell ref="FH1:GN1"/>
    <mergeCell ref="GO1:HA1"/>
  </mergeCells>
  <dataValidations count="13">
    <dataValidation type="list" allowBlank="1" showInputMessage="1" showErrorMessage="1" sqref="Q4:Q13">
      <formula1>DA_options</formula1>
    </dataValidation>
    <dataValidation type="list" allowBlank="1" showInputMessage="1" showErrorMessage="1" sqref="V4:V13">
      <formula1>Hult_options</formula1>
    </dataValidation>
    <dataValidation type="list" allowBlank="1" showInputMessage="1" showErrorMessage="1" sqref="AD4:AD13">
      <formula1>Mtyp_options</formula1>
    </dataValidation>
    <dataValidation type="list" allowBlank="1" showInputMessage="1" showErrorMessage="1" sqref="AX4:AX13">
      <formula1>anml_options</formula1>
    </dataValidation>
    <dataValidation type="list" allowBlank="1" showInputMessage="1" showErrorMessage="1" sqref="BX4:BX13 BJ4:BJ13">
      <formula1>amWS_options</formula1>
    </dataValidation>
    <dataValidation type="list" allowBlank="1" showInputMessage="1" showErrorMessage="1" sqref="CA4:CA13">
      <formula1>ats_options</formula1>
    </dataValidation>
    <dataValidation type="list" allowBlank="1" showInputMessage="1" showErrorMessage="1" sqref="CN4:CN13">
      <formula1>wts_options</formula1>
    </dataValidation>
    <dataValidation type="list" allowBlank="1" showInputMessage="1" showErrorMessage="1" sqref="CS4:CS13">
      <formula1>wts2_options</formula1>
    </dataValidation>
    <dataValidation type="list" allowBlank="1" showInputMessage="1" showErrorMessage="1" sqref="CG4:CG13">
      <formula1>ats2_options</formula1>
    </dataValidation>
    <dataValidation type="list" allowBlank="1" showInputMessage="1" showErrorMessage="1" sqref="BL4:BL13">
      <formula1>anml2_options</formula1>
    </dataValidation>
    <dataValidation type="list" allowBlank="1" showInputMessage="1" showErrorMessage="1" sqref="BW4:BW13 DZ4:DZ13 EF4:EF13 FU4:FU13 GK13">
      <formula1>yesorno</formula1>
    </dataValidation>
    <dataValidation type="list" allowBlank="1" showInputMessage="1" showErrorMessage="1" sqref="FI4:FI13">
      <formula1>wav_options</formula1>
    </dataValidation>
    <dataValidation type="list" allowBlank="1" showInputMessage="1" showErrorMessage="1" sqref="I4:I13">
      <formula1>bt_options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HH12 FQ12:FQ13 FQ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G16"/>
  <sheetViews>
    <sheetView workbookViewId="0" topLeftCell="DT1">
      <selection activeCell="BI5" sqref="BI5"/>
    </sheetView>
  </sheetViews>
  <sheetFormatPr defaultColWidth="9.140625" defaultRowHeight="12.75"/>
  <cols>
    <col min="1" max="1" width="18.28125" style="9" customWidth="1"/>
    <col min="2" max="16384" width="9.140625" style="10" customWidth="1"/>
  </cols>
  <sheetData>
    <row r="1" spans="1:241" s="1" customFormat="1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5"/>
      <c r="AT1" s="29" t="s">
        <v>1</v>
      </c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1"/>
      <c r="BW1" s="26" t="s">
        <v>2</v>
      </c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8"/>
      <c r="CJ1" s="29" t="s">
        <v>3</v>
      </c>
      <c r="CK1" s="30"/>
      <c r="CL1" s="30"/>
      <c r="CM1" s="30"/>
      <c r="CN1" s="30"/>
      <c r="CO1" s="30"/>
      <c r="CP1" s="30"/>
      <c r="CQ1" s="30"/>
      <c r="CR1" s="30"/>
      <c r="CS1" s="30"/>
      <c r="CT1" s="31"/>
      <c r="CU1" s="32" t="s">
        <v>4</v>
      </c>
      <c r="CV1" s="30"/>
      <c r="CW1" s="30"/>
      <c r="CX1" s="30"/>
      <c r="CY1" s="30"/>
      <c r="CZ1" s="30"/>
      <c r="DA1" s="30"/>
      <c r="DB1" s="30"/>
      <c r="DC1" s="30"/>
      <c r="DD1" s="30"/>
      <c r="DE1" s="31"/>
      <c r="DF1" s="29" t="s">
        <v>5</v>
      </c>
      <c r="DG1" s="30"/>
      <c r="DH1" s="30"/>
      <c r="DI1" s="30"/>
      <c r="DJ1" s="30"/>
      <c r="DK1" s="30"/>
      <c r="DL1" s="30"/>
      <c r="DM1" s="30"/>
      <c r="DN1" s="30"/>
      <c r="DO1" s="30"/>
      <c r="DP1" s="31"/>
      <c r="DQ1" s="32" t="s">
        <v>6</v>
      </c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1"/>
      <c r="ED1" s="33" t="s">
        <v>7</v>
      </c>
      <c r="EE1" s="27"/>
      <c r="EF1" s="27"/>
      <c r="EG1" s="27"/>
      <c r="EH1" s="27"/>
      <c r="EI1" s="27"/>
      <c r="EJ1" s="27"/>
      <c r="EK1" s="27"/>
      <c r="EL1" s="28"/>
      <c r="EM1" s="32" t="s">
        <v>8</v>
      </c>
      <c r="EN1" s="30"/>
      <c r="EO1" s="30"/>
      <c r="EP1" s="30"/>
      <c r="EQ1" s="30"/>
      <c r="ER1" s="30"/>
      <c r="ES1" s="30"/>
      <c r="ET1" s="30"/>
      <c r="EU1" s="31"/>
      <c r="EV1" s="29" t="s">
        <v>9</v>
      </c>
      <c r="EW1" s="30"/>
      <c r="EX1" s="30"/>
      <c r="EY1" s="30"/>
      <c r="EZ1" s="30"/>
      <c r="FA1" s="30"/>
      <c r="FB1" s="30"/>
      <c r="FC1" s="30"/>
      <c r="FD1" s="31"/>
      <c r="FE1" s="26" t="s">
        <v>10</v>
      </c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8"/>
      <c r="GL1" s="29" t="s">
        <v>11</v>
      </c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1"/>
      <c r="GY1" s="26" t="s">
        <v>12</v>
      </c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8"/>
      <c r="HL1" s="29" t="s">
        <v>13</v>
      </c>
      <c r="HM1" s="30"/>
      <c r="HN1" s="30"/>
      <c r="HO1" s="30"/>
      <c r="HP1" s="30"/>
      <c r="HQ1" s="30"/>
      <c r="HR1" s="30"/>
      <c r="HS1" s="30"/>
      <c r="HT1" s="30"/>
      <c r="HU1" s="30"/>
      <c r="HV1" s="31"/>
      <c r="HW1" s="26" t="s">
        <v>14</v>
      </c>
      <c r="HX1" s="27"/>
      <c r="HY1" s="27"/>
      <c r="HZ1" s="27"/>
      <c r="IA1" s="27"/>
      <c r="IB1" s="27"/>
      <c r="IC1" s="27"/>
      <c r="ID1" s="27"/>
      <c r="IE1" s="27"/>
      <c r="IF1" s="27"/>
      <c r="IG1" s="27"/>
    </row>
    <row r="2" spans="1:241" s="6" customFormat="1" ht="11.25">
      <c r="A2" s="2" t="s">
        <v>15</v>
      </c>
      <c r="B2" s="3" t="s">
        <v>16</v>
      </c>
      <c r="C2" s="3" t="s">
        <v>17</v>
      </c>
      <c r="D2" s="3" t="s">
        <v>18</v>
      </c>
      <c r="E2" s="4" t="s">
        <v>19</v>
      </c>
      <c r="F2" s="4" t="s">
        <v>20</v>
      </c>
      <c r="G2" s="3" t="s">
        <v>21</v>
      </c>
      <c r="H2" s="3" t="s">
        <v>22</v>
      </c>
      <c r="I2" s="3" t="s">
        <v>23</v>
      </c>
      <c r="J2" s="4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4" t="s">
        <v>35</v>
      </c>
      <c r="V2" s="3" t="s">
        <v>36</v>
      </c>
      <c r="W2" s="3" t="s">
        <v>37</v>
      </c>
      <c r="X2" s="3" t="s">
        <v>38</v>
      </c>
      <c r="Y2" s="4" t="s">
        <v>39</v>
      </c>
      <c r="Z2" s="4" t="s">
        <v>40</v>
      </c>
      <c r="AA2" s="3" t="s">
        <v>41</v>
      </c>
      <c r="AB2" s="3" t="s">
        <v>42</v>
      </c>
      <c r="AC2" s="3" t="s">
        <v>43</v>
      </c>
      <c r="AD2" s="3" t="s">
        <v>44</v>
      </c>
      <c r="AE2" s="4" t="s">
        <v>45</v>
      </c>
      <c r="AF2" s="3" t="s">
        <v>46</v>
      </c>
      <c r="AG2" s="3" t="s">
        <v>47</v>
      </c>
      <c r="AH2" s="3" t="s">
        <v>48</v>
      </c>
      <c r="AI2" s="3" t="s">
        <v>49</v>
      </c>
      <c r="AJ2" s="3" t="s">
        <v>50</v>
      </c>
      <c r="AK2" s="3" t="s">
        <v>51</v>
      </c>
      <c r="AL2" s="3" t="s">
        <v>52</v>
      </c>
      <c r="AM2" s="3" t="s">
        <v>53</v>
      </c>
      <c r="AN2" s="3" t="s">
        <v>54</v>
      </c>
      <c r="AO2" s="3" t="s">
        <v>55</v>
      </c>
      <c r="AP2" s="4" t="s">
        <v>56</v>
      </c>
      <c r="AQ2" s="4" t="s">
        <v>57</v>
      </c>
      <c r="AR2" s="3" t="s">
        <v>58</v>
      </c>
      <c r="AS2" s="3" t="s">
        <v>59</v>
      </c>
      <c r="AT2" s="3" t="s">
        <v>60</v>
      </c>
      <c r="AU2" s="3" t="s">
        <v>61</v>
      </c>
      <c r="AV2" s="3" t="s">
        <v>62</v>
      </c>
      <c r="AW2" s="3" t="s">
        <v>63</v>
      </c>
      <c r="AX2" s="3" t="s">
        <v>64</v>
      </c>
      <c r="AY2" s="3" t="s">
        <v>65</v>
      </c>
      <c r="AZ2" s="3" t="s">
        <v>66</v>
      </c>
      <c r="BA2" s="3" t="s">
        <v>67</v>
      </c>
      <c r="BB2" s="3" t="s">
        <v>68</v>
      </c>
      <c r="BC2" s="3" t="s">
        <v>69</v>
      </c>
      <c r="BD2" s="3" t="s">
        <v>70</v>
      </c>
      <c r="BE2" s="3" t="s">
        <v>71</v>
      </c>
      <c r="BF2" s="3" t="s">
        <v>72</v>
      </c>
      <c r="BG2" s="3" t="s">
        <v>73</v>
      </c>
      <c r="BH2" s="3" t="s">
        <v>74</v>
      </c>
      <c r="BI2" s="3" t="s">
        <v>75</v>
      </c>
      <c r="BJ2" s="3" t="s">
        <v>76</v>
      </c>
      <c r="BK2" s="3" t="s">
        <v>77</v>
      </c>
      <c r="BL2" s="3" t="s">
        <v>78</v>
      </c>
      <c r="BM2" s="3" t="s">
        <v>79</v>
      </c>
      <c r="BN2" s="3" t="s">
        <v>80</v>
      </c>
      <c r="BO2" s="3" t="s">
        <v>81</v>
      </c>
      <c r="BP2" s="3" t="s">
        <v>82</v>
      </c>
      <c r="BQ2" s="3" t="s">
        <v>83</v>
      </c>
      <c r="BR2" s="3" t="s">
        <v>84</v>
      </c>
      <c r="BS2" s="3" t="s">
        <v>85</v>
      </c>
      <c r="BT2" s="3" t="s">
        <v>86</v>
      </c>
      <c r="BU2" s="3" t="s">
        <v>87</v>
      </c>
      <c r="BV2" s="3" t="s">
        <v>88</v>
      </c>
      <c r="BW2" s="3" t="s">
        <v>89</v>
      </c>
      <c r="BX2" s="3" t="s">
        <v>90</v>
      </c>
      <c r="BY2" s="3" t="s">
        <v>91</v>
      </c>
      <c r="BZ2" s="3" t="s">
        <v>92</v>
      </c>
      <c r="CA2" s="3" t="s">
        <v>93</v>
      </c>
      <c r="CB2" s="3" t="s">
        <v>94</v>
      </c>
      <c r="CC2" s="3" t="s">
        <v>95</v>
      </c>
      <c r="CD2" s="3" t="s">
        <v>96</v>
      </c>
      <c r="CE2" s="3" t="s">
        <v>97</v>
      </c>
      <c r="CF2" s="3" t="s">
        <v>98</v>
      </c>
      <c r="CG2" s="3" t="s">
        <v>99</v>
      </c>
      <c r="CH2" s="3" t="s">
        <v>100</v>
      </c>
      <c r="CI2" s="3" t="s">
        <v>101</v>
      </c>
      <c r="CJ2" s="3" t="s">
        <v>102</v>
      </c>
      <c r="CK2" s="3" t="s">
        <v>103</v>
      </c>
      <c r="CL2" s="3" t="s">
        <v>104</v>
      </c>
      <c r="CM2" s="3" t="s">
        <v>105</v>
      </c>
      <c r="CN2" s="3" t="s">
        <v>106</v>
      </c>
      <c r="CO2" s="3" t="s">
        <v>107</v>
      </c>
      <c r="CP2" s="3" t="s">
        <v>108</v>
      </c>
      <c r="CQ2" s="3" t="s">
        <v>109</v>
      </c>
      <c r="CR2" s="3" t="s">
        <v>110</v>
      </c>
      <c r="CS2" s="3" t="s">
        <v>111</v>
      </c>
      <c r="CT2" s="3" t="s">
        <v>112</v>
      </c>
      <c r="CU2" s="3" t="s">
        <v>113</v>
      </c>
      <c r="CV2" s="3" t="s">
        <v>114</v>
      </c>
      <c r="CW2" s="3" t="s">
        <v>115</v>
      </c>
      <c r="CX2" s="3" t="s">
        <v>116</v>
      </c>
      <c r="CY2" s="3" t="s">
        <v>117</v>
      </c>
      <c r="CZ2" s="3" t="s">
        <v>118</v>
      </c>
      <c r="DA2" s="3" t="s">
        <v>119</v>
      </c>
      <c r="DB2" s="3" t="s">
        <v>120</v>
      </c>
      <c r="DC2" s="3" t="s">
        <v>121</v>
      </c>
      <c r="DD2" s="3" t="s">
        <v>122</v>
      </c>
      <c r="DE2" s="3" t="s">
        <v>123</v>
      </c>
      <c r="DF2" s="3" t="s">
        <v>124</v>
      </c>
      <c r="DG2" s="3" t="s">
        <v>125</v>
      </c>
      <c r="DH2" s="3" t="s">
        <v>126</v>
      </c>
      <c r="DI2" s="3" t="s">
        <v>127</v>
      </c>
      <c r="DJ2" s="3" t="s">
        <v>128</v>
      </c>
      <c r="DK2" s="3" t="s">
        <v>129</v>
      </c>
      <c r="DL2" s="3" t="s">
        <v>130</v>
      </c>
      <c r="DM2" s="3" t="s">
        <v>131</v>
      </c>
      <c r="DN2" s="3" t="s">
        <v>132</v>
      </c>
      <c r="DO2" s="3" t="s">
        <v>133</v>
      </c>
      <c r="DP2" s="3" t="s">
        <v>134</v>
      </c>
      <c r="DQ2" s="3" t="s">
        <v>135</v>
      </c>
      <c r="DR2" s="3" t="s">
        <v>136</v>
      </c>
      <c r="DS2" s="3" t="s">
        <v>137</v>
      </c>
      <c r="DT2" s="3" t="s">
        <v>138</v>
      </c>
      <c r="DU2" s="3" t="s">
        <v>139</v>
      </c>
      <c r="DV2" s="3" t="s">
        <v>140</v>
      </c>
      <c r="DW2" s="3" t="s">
        <v>141</v>
      </c>
      <c r="DX2" s="3" t="s">
        <v>142</v>
      </c>
      <c r="DY2" s="3" t="s">
        <v>143</v>
      </c>
      <c r="DZ2" s="3" t="s">
        <v>144</v>
      </c>
      <c r="EA2" s="3" t="s">
        <v>145</v>
      </c>
      <c r="EB2" s="3" t="s">
        <v>146</v>
      </c>
      <c r="EC2" s="3" t="s">
        <v>147</v>
      </c>
      <c r="ED2" s="3" t="s">
        <v>148</v>
      </c>
      <c r="EE2" s="3" t="s">
        <v>149</v>
      </c>
      <c r="EF2" s="3" t="s">
        <v>150</v>
      </c>
      <c r="EG2" s="3" t="s">
        <v>151</v>
      </c>
      <c r="EH2" s="3" t="s">
        <v>152</v>
      </c>
      <c r="EI2" s="3" t="s">
        <v>153</v>
      </c>
      <c r="EJ2" s="3" t="s">
        <v>154</v>
      </c>
      <c r="EK2" s="3" t="s">
        <v>155</v>
      </c>
      <c r="EL2" s="3" t="s">
        <v>156</v>
      </c>
      <c r="EM2" s="3" t="s">
        <v>157</v>
      </c>
      <c r="EN2" s="3" t="s">
        <v>158</v>
      </c>
      <c r="EO2" s="3" t="s">
        <v>159</v>
      </c>
      <c r="EP2" s="3" t="s">
        <v>160</v>
      </c>
      <c r="EQ2" s="3" t="s">
        <v>161</v>
      </c>
      <c r="ER2" s="3" t="s">
        <v>162</v>
      </c>
      <c r="ES2" s="3" t="s">
        <v>163</v>
      </c>
      <c r="ET2" s="3" t="s">
        <v>164</v>
      </c>
      <c r="EU2" s="3" t="s">
        <v>161</v>
      </c>
      <c r="EV2" s="3" t="s">
        <v>165</v>
      </c>
      <c r="EW2" s="3" t="s">
        <v>166</v>
      </c>
      <c r="EX2" s="3" t="s">
        <v>167</v>
      </c>
      <c r="EY2" s="3" t="s">
        <v>168</v>
      </c>
      <c r="EZ2" s="3" t="s">
        <v>169</v>
      </c>
      <c r="FA2" s="3" t="s">
        <v>170</v>
      </c>
      <c r="FB2" s="3" t="s">
        <v>171</v>
      </c>
      <c r="FC2" s="3" t="s">
        <v>172</v>
      </c>
      <c r="FD2" s="3" t="s">
        <v>169</v>
      </c>
      <c r="FE2" s="3" t="s">
        <v>173</v>
      </c>
      <c r="FF2" s="3" t="s">
        <v>174</v>
      </c>
      <c r="FG2" s="3" t="s">
        <v>175</v>
      </c>
      <c r="FH2" s="3" t="s">
        <v>176</v>
      </c>
      <c r="FI2" s="3" t="s">
        <v>177</v>
      </c>
      <c r="FJ2" s="3" t="s">
        <v>178</v>
      </c>
      <c r="FK2" s="3" t="s">
        <v>179</v>
      </c>
      <c r="FL2" s="3" t="s">
        <v>180</v>
      </c>
      <c r="FM2" s="3" t="s">
        <v>181</v>
      </c>
      <c r="FN2" s="3" t="s">
        <v>182</v>
      </c>
      <c r="FO2" s="3" t="s">
        <v>183</v>
      </c>
      <c r="FP2" s="3" t="s">
        <v>184</v>
      </c>
      <c r="FQ2" s="3" t="s">
        <v>185</v>
      </c>
      <c r="FR2" s="3" t="s">
        <v>186</v>
      </c>
      <c r="FS2" s="3" t="s">
        <v>187</v>
      </c>
      <c r="FT2" s="4" t="s">
        <v>188</v>
      </c>
      <c r="FU2" s="4" t="s">
        <v>189</v>
      </c>
      <c r="FV2" s="3" t="s">
        <v>190</v>
      </c>
      <c r="FW2" s="3" t="s">
        <v>191</v>
      </c>
      <c r="FX2" s="3" t="s">
        <v>192</v>
      </c>
      <c r="FY2" s="3" t="s">
        <v>193</v>
      </c>
      <c r="FZ2" s="3" t="s">
        <v>194</v>
      </c>
      <c r="GA2" s="3" t="s">
        <v>195</v>
      </c>
      <c r="GB2" s="3" t="s">
        <v>196</v>
      </c>
      <c r="GC2" s="3" t="s">
        <v>197</v>
      </c>
      <c r="GD2" s="3" t="s">
        <v>198</v>
      </c>
      <c r="GE2" s="3" t="s">
        <v>199</v>
      </c>
      <c r="GF2" s="3" t="s">
        <v>200</v>
      </c>
      <c r="GG2" s="3" t="s">
        <v>201</v>
      </c>
      <c r="GH2" s="3" t="s">
        <v>202</v>
      </c>
      <c r="GI2" s="3" t="s">
        <v>203</v>
      </c>
      <c r="GJ2" s="4" t="s">
        <v>204</v>
      </c>
      <c r="GK2" s="4" t="s">
        <v>205</v>
      </c>
      <c r="GL2" s="3" t="s">
        <v>206</v>
      </c>
      <c r="GM2" s="5" t="s">
        <v>207</v>
      </c>
      <c r="GN2" s="3" t="s">
        <v>208</v>
      </c>
      <c r="GO2" s="3" t="s">
        <v>209</v>
      </c>
      <c r="GP2" s="3" t="s">
        <v>210</v>
      </c>
      <c r="GQ2" s="3" t="s">
        <v>211</v>
      </c>
      <c r="GR2" s="3" t="s">
        <v>212</v>
      </c>
      <c r="GS2" s="5" t="s">
        <v>213</v>
      </c>
      <c r="GT2" s="3" t="s">
        <v>214</v>
      </c>
      <c r="GU2" s="3" t="s">
        <v>215</v>
      </c>
      <c r="GV2" s="3" t="s">
        <v>216</v>
      </c>
      <c r="GW2" s="3" t="s">
        <v>217</v>
      </c>
      <c r="GX2" s="3" t="s">
        <v>218</v>
      </c>
      <c r="GY2" s="3" t="s">
        <v>219</v>
      </c>
      <c r="GZ2" s="3" t="s">
        <v>220</v>
      </c>
      <c r="HA2" s="3" t="s">
        <v>221</v>
      </c>
      <c r="HB2" s="3" t="s">
        <v>222</v>
      </c>
      <c r="HC2" s="3" t="s">
        <v>223</v>
      </c>
      <c r="HD2" s="3" t="s">
        <v>224</v>
      </c>
      <c r="HE2" s="3" t="s">
        <v>225</v>
      </c>
      <c r="HF2" s="3" t="s">
        <v>226</v>
      </c>
      <c r="HG2" s="3" t="s">
        <v>227</v>
      </c>
      <c r="HH2" s="3" t="s">
        <v>228</v>
      </c>
      <c r="HI2" s="3" t="s">
        <v>229</v>
      </c>
      <c r="HJ2" s="3" t="s">
        <v>230</v>
      </c>
      <c r="HK2" s="3" t="s">
        <v>231</v>
      </c>
      <c r="HL2" s="3" t="s">
        <v>232</v>
      </c>
      <c r="HM2" s="3" t="s">
        <v>233</v>
      </c>
      <c r="HN2" s="3" t="s">
        <v>234</v>
      </c>
      <c r="HO2" s="3" t="s">
        <v>235</v>
      </c>
      <c r="HP2" s="3" t="s">
        <v>236</v>
      </c>
      <c r="HQ2" s="3" t="s">
        <v>237</v>
      </c>
      <c r="HR2" s="3" t="s">
        <v>238</v>
      </c>
      <c r="HS2" s="3" t="s">
        <v>239</v>
      </c>
      <c r="HT2" s="3" t="s">
        <v>240</v>
      </c>
      <c r="HU2" s="3" t="s">
        <v>241</v>
      </c>
      <c r="HV2" s="3" t="s">
        <v>242</v>
      </c>
      <c r="HW2" s="3" t="s">
        <v>243</v>
      </c>
      <c r="HX2" s="3" t="s">
        <v>244</v>
      </c>
      <c r="HY2" s="3" t="s">
        <v>245</v>
      </c>
      <c r="HZ2" s="3" t="s">
        <v>246</v>
      </c>
      <c r="IA2" s="3" t="s">
        <v>247</v>
      </c>
      <c r="IB2" s="3" t="s">
        <v>248</v>
      </c>
      <c r="IC2" s="3" t="s">
        <v>249</v>
      </c>
      <c r="ID2" s="3" t="s">
        <v>250</v>
      </c>
      <c r="IE2" s="3" t="s">
        <v>251</v>
      </c>
      <c r="IF2" s="3" t="s">
        <v>252</v>
      </c>
      <c r="IG2" s="3" t="s">
        <v>253</v>
      </c>
    </row>
    <row r="3" spans="1:241" s="6" customFormat="1" ht="63" customHeight="1">
      <c r="A3" s="7" t="s">
        <v>254</v>
      </c>
      <c r="B3" s="3" t="s">
        <v>255</v>
      </c>
      <c r="C3" s="3" t="s">
        <v>256</v>
      </c>
      <c r="D3" s="3" t="s">
        <v>257</v>
      </c>
      <c r="E3" s="4" t="s">
        <v>258</v>
      </c>
      <c r="F3" s="4" t="s">
        <v>259</v>
      </c>
      <c r="G3" s="3" t="s">
        <v>260</v>
      </c>
      <c r="H3" s="3" t="s">
        <v>261</v>
      </c>
      <c r="I3" s="3" t="s">
        <v>262</v>
      </c>
      <c r="J3" s="4" t="s">
        <v>263</v>
      </c>
      <c r="K3" s="3" t="s">
        <v>264</v>
      </c>
      <c r="L3" s="3" t="s">
        <v>265</v>
      </c>
      <c r="M3" s="3" t="s">
        <v>266</v>
      </c>
      <c r="N3" s="3" t="s">
        <v>267</v>
      </c>
      <c r="O3" s="3" t="s">
        <v>268</v>
      </c>
      <c r="P3" s="3" t="s">
        <v>269</v>
      </c>
      <c r="Q3" s="3" t="s">
        <v>270</v>
      </c>
      <c r="R3" s="3" t="s">
        <v>271</v>
      </c>
      <c r="S3" s="3" t="s">
        <v>272</v>
      </c>
      <c r="T3" s="3" t="s">
        <v>273</v>
      </c>
      <c r="U3" s="4" t="s">
        <v>274</v>
      </c>
      <c r="V3" s="3" t="s">
        <v>275</v>
      </c>
      <c r="W3" s="3" t="s">
        <v>276</v>
      </c>
      <c r="X3" s="3" t="s">
        <v>277</v>
      </c>
      <c r="Y3" s="4" t="s">
        <v>278</v>
      </c>
      <c r="Z3" s="4" t="s">
        <v>279</v>
      </c>
      <c r="AA3" s="3" t="s">
        <v>280</v>
      </c>
      <c r="AB3" s="3" t="s">
        <v>281</v>
      </c>
      <c r="AC3" s="3" t="s">
        <v>282</v>
      </c>
      <c r="AD3" s="3" t="s">
        <v>283</v>
      </c>
      <c r="AE3" s="4" t="s">
        <v>284</v>
      </c>
      <c r="AF3" s="3" t="s">
        <v>285</v>
      </c>
      <c r="AG3" s="3" t="s">
        <v>286</v>
      </c>
      <c r="AH3" s="3" t="s">
        <v>287</v>
      </c>
      <c r="AI3" s="3" t="s">
        <v>288</v>
      </c>
      <c r="AJ3" s="3" t="s">
        <v>289</v>
      </c>
      <c r="AK3" s="3" t="s">
        <v>290</v>
      </c>
      <c r="AL3" s="3" t="s">
        <v>291</v>
      </c>
      <c r="AM3" s="3" t="s">
        <v>292</v>
      </c>
      <c r="AN3" s="3" t="s">
        <v>293</v>
      </c>
      <c r="AO3" s="3" t="s">
        <v>294</v>
      </c>
      <c r="AP3" s="4" t="s">
        <v>295</v>
      </c>
      <c r="AQ3" s="4" t="s">
        <v>296</v>
      </c>
      <c r="AR3" s="3" t="s">
        <v>297</v>
      </c>
      <c r="AS3" s="3" t="s">
        <v>298</v>
      </c>
      <c r="AT3" s="3" t="s">
        <v>299</v>
      </c>
      <c r="AU3" s="3" t="s">
        <v>300</v>
      </c>
      <c r="AV3" s="3" t="s">
        <v>301</v>
      </c>
      <c r="AW3" s="3" t="s">
        <v>302</v>
      </c>
      <c r="AX3" s="3" t="s">
        <v>303</v>
      </c>
      <c r="AY3" s="3" t="s">
        <v>304</v>
      </c>
      <c r="AZ3" s="3" t="s">
        <v>305</v>
      </c>
      <c r="BA3" s="3" t="s">
        <v>306</v>
      </c>
      <c r="BB3" s="3" t="s">
        <v>307</v>
      </c>
      <c r="BC3" s="3" t="s">
        <v>308</v>
      </c>
      <c r="BD3" s="3" t="s">
        <v>309</v>
      </c>
      <c r="BE3" s="3" t="s">
        <v>310</v>
      </c>
      <c r="BF3" s="3" t="s">
        <v>311</v>
      </c>
      <c r="BG3" s="3" t="s">
        <v>312</v>
      </c>
      <c r="BH3" s="3" t="s">
        <v>313</v>
      </c>
      <c r="BI3" s="3" t="s">
        <v>314</v>
      </c>
      <c r="BJ3" s="3" t="s">
        <v>315</v>
      </c>
      <c r="BK3" s="3" t="s">
        <v>316</v>
      </c>
      <c r="BL3" s="3" t="s">
        <v>317</v>
      </c>
      <c r="BM3" s="3" t="s">
        <v>304</v>
      </c>
      <c r="BN3" s="3" t="s">
        <v>305</v>
      </c>
      <c r="BO3" s="3" t="s">
        <v>306</v>
      </c>
      <c r="BP3" s="3" t="s">
        <v>307</v>
      </c>
      <c r="BQ3" s="3" t="s">
        <v>308</v>
      </c>
      <c r="BR3" s="3" t="s">
        <v>309</v>
      </c>
      <c r="BS3" s="3" t="s">
        <v>310</v>
      </c>
      <c r="BT3" s="3" t="s">
        <v>311</v>
      </c>
      <c r="BU3" s="3" t="s">
        <v>312</v>
      </c>
      <c r="BV3" s="3" t="s">
        <v>313</v>
      </c>
      <c r="BW3" s="3" t="s">
        <v>318</v>
      </c>
      <c r="BX3" s="3" t="s">
        <v>319</v>
      </c>
      <c r="BY3" s="3" t="s">
        <v>320</v>
      </c>
      <c r="BZ3" s="3" t="s">
        <v>321</v>
      </c>
      <c r="CA3" s="3" t="s">
        <v>322</v>
      </c>
      <c r="CB3" s="3" t="s">
        <v>323</v>
      </c>
      <c r="CC3" s="3" t="s">
        <v>324</v>
      </c>
      <c r="CD3" s="3" t="s">
        <v>325</v>
      </c>
      <c r="CE3" s="3" t="s">
        <v>326</v>
      </c>
      <c r="CF3" s="3" t="s">
        <v>321</v>
      </c>
      <c r="CG3" s="3" t="s">
        <v>322</v>
      </c>
      <c r="CH3" s="3" t="s">
        <v>323</v>
      </c>
      <c r="CI3" s="3" t="s">
        <v>327</v>
      </c>
      <c r="CJ3" s="3" t="s">
        <v>318</v>
      </c>
      <c r="CK3" s="3" t="s">
        <v>319</v>
      </c>
      <c r="CL3" s="3" t="s">
        <v>320</v>
      </c>
      <c r="CM3" s="3" t="s">
        <v>328</v>
      </c>
      <c r="CN3" s="3" t="s">
        <v>322</v>
      </c>
      <c r="CO3" s="3" t="s">
        <v>323</v>
      </c>
      <c r="CP3" s="3" t="s">
        <v>325</v>
      </c>
      <c r="CQ3" s="3" t="s">
        <v>326</v>
      </c>
      <c r="CR3" s="3" t="s">
        <v>328</v>
      </c>
      <c r="CS3" s="3" t="s">
        <v>322</v>
      </c>
      <c r="CT3" s="3" t="s">
        <v>329</v>
      </c>
      <c r="CU3" s="3" t="s">
        <v>318</v>
      </c>
      <c r="CV3" s="3" t="s">
        <v>319</v>
      </c>
      <c r="CW3" s="3" t="s">
        <v>320</v>
      </c>
      <c r="CX3" s="3" t="s">
        <v>328</v>
      </c>
      <c r="CY3" s="3" t="s">
        <v>322</v>
      </c>
      <c r="CZ3" s="3" t="s">
        <v>329</v>
      </c>
      <c r="DA3" s="3" t="s">
        <v>325</v>
      </c>
      <c r="DB3" s="3" t="s">
        <v>326</v>
      </c>
      <c r="DC3" s="3" t="s">
        <v>328</v>
      </c>
      <c r="DD3" s="3" t="s">
        <v>322</v>
      </c>
      <c r="DE3" s="3" t="s">
        <v>329</v>
      </c>
      <c r="DF3" s="3" t="s">
        <v>318</v>
      </c>
      <c r="DG3" s="3" t="s">
        <v>319</v>
      </c>
      <c r="DH3" s="3" t="s">
        <v>320</v>
      </c>
      <c r="DI3" s="3" t="s">
        <v>321</v>
      </c>
      <c r="DJ3" s="3" t="s">
        <v>322</v>
      </c>
      <c r="DK3" s="3" t="s">
        <v>329</v>
      </c>
      <c r="DL3" s="3" t="s">
        <v>330</v>
      </c>
      <c r="DM3" s="3" t="s">
        <v>326</v>
      </c>
      <c r="DN3" s="3" t="s">
        <v>321</v>
      </c>
      <c r="DO3" s="3" t="s">
        <v>322</v>
      </c>
      <c r="DP3" s="3" t="s">
        <v>329</v>
      </c>
      <c r="DQ3" s="3" t="s">
        <v>318</v>
      </c>
      <c r="DR3" s="3" t="s">
        <v>319</v>
      </c>
      <c r="DS3" s="3" t="s">
        <v>320</v>
      </c>
      <c r="DT3" s="3" t="s">
        <v>321</v>
      </c>
      <c r="DU3" s="3" t="s">
        <v>322</v>
      </c>
      <c r="DV3" s="3" t="s">
        <v>329</v>
      </c>
      <c r="DW3" s="3" t="s">
        <v>331</v>
      </c>
      <c r="DX3" s="3" t="s">
        <v>332</v>
      </c>
      <c r="DY3" s="3" t="s">
        <v>326</v>
      </c>
      <c r="DZ3" s="3" t="s">
        <v>321</v>
      </c>
      <c r="EA3" s="3" t="s">
        <v>322</v>
      </c>
      <c r="EB3" s="3" t="s">
        <v>329</v>
      </c>
      <c r="EC3" s="3" t="s">
        <v>331</v>
      </c>
      <c r="ED3" s="3" t="s">
        <v>318</v>
      </c>
      <c r="EE3" s="3" t="s">
        <v>319</v>
      </c>
      <c r="EF3" s="3" t="s">
        <v>320</v>
      </c>
      <c r="EG3" s="3" t="s">
        <v>322</v>
      </c>
      <c r="EH3" s="3" t="s">
        <v>329</v>
      </c>
      <c r="EI3" s="3" t="s">
        <v>333</v>
      </c>
      <c r="EJ3" s="3" t="s">
        <v>326</v>
      </c>
      <c r="EK3" s="3" t="s">
        <v>322</v>
      </c>
      <c r="EL3" s="3" t="s">
        <v>323</v>
      </c>
      <c r="EM3" s="3" t="s">
        <v>318</v>
      </c>
      <c r="EN3" s="3" t="s">
        <v>334</v>
      </c>
      <c r="EO3" s="3" t="s">
        <v>320</v>
      </c>
      <c r="EP3" s="3" t="s">
        <v>322</v>
      </c>
      <c r="EQ3" s="3" t="s">
        <v>329</v>
      </c>
      <c r="ER3" s="3" t="s">
        <v>335</v>
      </c>
      <c r="ES3" s="3" t="s">
        <v>326</v>
      </c>
      <c r="ET3" s="3" t="s">
        <v>322</v>
      </c>
      <c r="EU3" s="3" t="s">
        <v>329</v>
      </c>
      <c r="EV3" s="3" t="s">
        <v>318</v>
      </c>
      <c r="EW3" s="3" t="s">
        <v>336</v>
      </c>
      <c r="EX3" s="3" t="s">
        <v>320</v>
      </c>
      <c r="EY3" s="3" t="s">
        <v>322</v>
      </c>
      <c r="EZ3" s="3" t="s">
        <v>329</v>
      </c>
      <c r="FA3" s="3" t="s">
        <v>337</v>
      </c>
      <c r="FB3" s="3" t="s">
        <v>326</v>
      </c>
      <c r="FC3" s="3" t="s">
        <v>322</v>
      </c>
      <c r="FD3" s="3" t="s">
        <v>329</v>
      </c>
      <c r="FE3" s="3" t="s">
        <v>299</v>
      </c>
      <c r="FF3" s="3" t="s">
        <v>338</v>
      </c>
      <c r="FG3" s="3" t="s">
        <v>339</v>
      </c>
      <c r="FH3" s="3" t="s">
        <v>340</v>
      </c>
      <c r="FI3" s="3" t="s">
        <v>341</v>
      </c>
      <c r="FJ3" s="3" t="s">
        <v>329</v>
      </c>
      <c r="FK3" s="3" t="s">
        <v>342</v>
      </c>
      <c r="FL3" s="3" t="s">
        <v>343</v>
      </c>
      <c r="FM3" s="3" t="s">
        <v>344</v>
      </c>
      <c r="FN3" s="3" t="s">
        <v>345</v>
      </c>
      <c r="FO3" s="3" t="s">
        <v>346</v>
      </c>
      <c r="FP3" s="3" t="s">
        <v>347</v>
      </c>
      <c r="FQ3" s="3" t="s">
        <v>348</v>
      </c>
      <c r="FR3" s="3" t="s">
        <v>349</v>
      </c>
      <c r="FS3" s="3" t="s">
        <v>350</v>
      </c>
      <c r="FT3" s="4" t="s">
        <v>351</v>
      </c>
      <c r="FU3" s="4" t="s">
        <v>352</v>
      </c>
      <c r="FV3" s="3" t="s">
        <v>353</v>
      </c>
      <c r="FW3" s="3" t="s">
        <v>354</v>
      </c>
      <c r="FX3" s="3" t="s">
        <v>355</v>
      </c>
      <c r="FY3" s="3" t="s">
        <v>356</v>
      </c>
      <c r="FZ3" s="3" t="s">
        <v>329</v>
      </c>
      <c r="GA3" s="3" t="s">
        <v>357</v>
      </c>
      <c r="GB3" s="3" t="s">
        <v>358</v>
      </c>
      <c r="GC3" s="3" t="s">
        <v>344</v>
      </c>
      <c r="GD3" s="3" t="s">
        <v>345</v>
      </c>
      <c r="GE3" s="3" t="s">
        <v>346</v>
      </c>
      <c r="GF3" s="3" t="s">
        <v>347</v>
      </c>
      <c r="GG3" s="3" t="s">
        <v>348</v>
      </c>
      <c r="GH3" s="3" t="s">
        <v>349</v>
      </c>
      <c r="GI3" s="3" t="s">
        <v>350</v>
      </c>
      <c r="GJ3" s="4" t="s">
        <v>351</v>
      </c>
      <c r="GK3" s="4" t="s">
        <v>352</v>
      </c>
      <c r="GL3" s="3" t="s">
        <v>299</v>
      </c>
      <c r="GM3" s="3" t="s">
        <v>359</v>
      </c>
      <c r="GN3" s="3" t="s">
        <v>360</v>
      </c>
      <c r="GO3" s="3" t="s">
        <v>361</v>
      </c>
      <c r="GP3" s="3" t="s">
        <v>362</v>
      </c>
      <c r="GQ3" s="3" t="s">
        <v>329</v>
      </c>
      <c r="GR3" s="3" t="s">
        <v>363</v>
      </c>
      <c r="GS3" s="3" t="s">
        <v>364</v>
      </c>
      <c r="GT3" s="3" t="s">
        <v>365</v>
      </c>
      <c r="GU3" s="3" t="s">
        <v>366</v>
      </c>
      <c r="GV3" s="3" t="s">
        <v>362</v>
      </c>
      <c r="GW3" s="3" t="s">
        <v>329</v>
      </c>
      <c r="GX3" s="3" t="s">
        <v>363</v>
      </c>
      <c r="GY3" s="3" t="s">
        <v>299</v>
      </c>
      <c r="GZ3" s="3" t="s">
        <v>359</v>
      </c>
      <c r="HA3" s="3" t="s">
        <v>360</v>
      </c>
      <c r="HB3" s="3" t="s">
        <v>361</v>
      </c>
      <c r="HC3" s="3" t="s">
        <v>362</v>
      </c>
      <c r="HD3" s="3" t="s">
        <v>329</v>
      </c>
      <c r="HE3" s="3" t="s">
        <v>363</v>
      </c>
      <c r="HF3" s="3" t="s">
        <v>364</v>
      </c>
      <c r="HG3" s="3" t="s">
        <v>365</v>
      </c>
      <c r="HH3" s="3" t="s">
        <v>366</v>
      </c>
      <c r="HI3" s="3" t="s">
        <v>362</v>
      </c>
      <c r="HJ3" s="3" t="s">
        <v>329</v>
      </c>
      <c r="HK3" s="3" t="s">
        <v>363</v>
      </c>
      <c r="HL3" s="3" t="s">
        <v>318</v>
      </c>
      <c r="HM3" s="3" t="s">
        <v>319</v>
      </c>
      <c r="HN3" s="3" t="s">
        <v>320</v>
      </c>
      <c r="HO3" s="3" t="s">
        <v>328</v>
      </c>
      <c r="HP3" s="3" t="s">
        <v>322</v>
      </c>
      <c r="HQ3" s="3" t="s">
        <v>329</v>
      </c>
      <c r="HR3" s="3" t="s">
        <v>325</v>
      </c>
      <c r="HS3" s="3" t="s">
        <v>326</v>
      </c>
      <c r="HT3" s="3" t="s">
        <v>328</v>
      </c>
      <c r="HU3" s="3" t="s">
        <v>362</v>
      </c>
      <c r="HV3" s="3" t="s">
        <v>329</v>
      </c>
      <c r="HW3" s="3" t="s">
        <v>318</v>
      </c>
      <c r="HX3" s="3" t="s">
        <v>319</v>
      </c>
      <c r="HY3" s="3" t="s">
        <v>320</v>
      </c>
      <c r="HZ3" s="3" t="s">
        <v>328</v>
      </c>
      <c r="IA3" s="3" t="s">
        <v>322</v>
      </c>
      <c r="IB3" s="3" t="s">
        <v>329</v>
      </c>
      <c r="IC3" s="3" t="s">
        <v>325</v>
      </c>
      <c r="ID3" s="3" t="s">
        <v>326</v>
      </c>
      <c r="IE3" s="3" t="s">
        <v>328</v>
      </c>
      <c r="IF3" s="3" t="s">
        <v>322</v>
      </c>
      <c r="IG3" s="3" t="s">
        <v>329</v>
      </c>
    </row>
    <row r="5" spans="1:241" s="16" customFormat="1" ht="11.25">
      <c r="A5" s="16" t="s">
        <v>442</v>
      </c>
      <c r="B5" s="15"/>
      <c r="C5" s="15"/>
      <c r="D5" s="15"/>
      <c r="E5" s="17"/>
      <c r="F5" s="17"/>
      <c r="G5" s="15"/>
      <c r="H5" s="15"/>
      <c r="I5" s="15"/>
      <c r="J5" s="17" t="s">
        <v>445</v>
      </c>
      <c r="K5" s="15"/>
      <c r="L5" s="15"/>
      <c r="M5" s="15"/>
      <c r="N5" s="15"/>
      <c r="O5" s="15"/>
      <c r="P5" s="15"/>
      <c r="Q5" s="11" t="s">
        <v>401</v>
      </c>
      <c r="R5" s="15"/>
      <c r="S5" s="15"/>
      <c r="T5" s="15"/>
      <c r="U5" s="17"/>
      <c r="V5" s="15" t="s">
        <v>406</v>
      </c>
      <c r="W5" s="15"/>
      <c r="X5" s="15"/>
      <c r="Y5" s="17"/>
      <c r="Z5" s="17"/>
      <c r="AA5" s="15"/>
      <c r="AB5" s="15"/>
      <c r="AC5" s="15"/>
      <c r="AD5" s="15" t="s">
        <v>417</v>
      </c>
      <c r="AE5" s="17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7"/>
      <c r="AQ5" s="17"/>
      <c r="AR5" s="15"/>
      <c r="AS5" s="15"/>
      <c r="AT5" s="15"/>
      <c r="AU5" s="15" t="s">
        <v>474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9" t="s">
        <v>441</v>
      </c>
      <c r="BH5" s="15"/>
      <c r="BI5" s="15" t="s">
        <v>474</v>
      </c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428</v>
      </c>
      <c r="BY5" s="15"/>
      <c r="BZ5" s="15"/>
      <c r="CA5" s="15"/>
      <c r="CB5" s="15"/>
      <c r="CC5" s="15"/>
      <c r="CD5" s="15" t="s">
        <v>428</v>
      </c>
      <c r="CE5" s="15"/>
      <c r="CF5" s="15"/>
      <c r="CG5" s="15"/>
      <c r="CH5" s="15"/>
      <c r="CI5" s="15"/>
      <c r="CJ5" s="15"/>
      <c r="CK5" s="15" t="s">
        <v>433</v>
      </c>
      <c r="CL5" s="15"/>
      <c r="CM5" s="15"/>
      <c r="CN5" s="15"/>
      <c r="CO5" s="15"/>
      <c r="CP5" s="15" t="s">
        <v>433</v>
      </c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 t="s">
        <v>443</v>
      </c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7"/>
      <c r="FU5" s="17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7"/>
      <c r="GK5" s="17"/>
      <c r="GL5" s="15"/>
      <c r="GM5" s="18"/>
      <c r="GN5" s="15"/>
      <c r="GO5" s="15"/>
      <c r="GP5" s="15"/>
      <c r="GQ5" s="15"/>
      <c r="GR5" s="15"/>
      <c r="GS5" s="18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</row>
    <row r="6" spans="1:241" s="16" customFormat="1" ht="11.25">
      <c r="A6" s="16" t="s">
        <v>386</v>
      </c>
      <c r="B6" s="15"/>
      <c r="C6" s="15"/>
      <c r="D6" s="15"/>
      <c r="E6" s="17"/>
      <c r="F6" s="17"/>
      <c r="G6" s="15"/>
      <c r="H6" s="15"/>
      <c r="I6" s="15"/>
      <c r="J6" s="17" t="s">
        <v>446</v>
      </c>
      <c r="K6" s="15"/>
      <c r="L6" s="15"/>
      <c r="M6" s="15"/>
      <c r="N6" s="15"/>
      <c r="O6" s="15"/>
      <c r="P6" s="15"/>
      <c r="Q6" s="11" t="s">
        <v>402</v>
      </c>
      <c r="R6" s="15"/>
      <c r="S6" s="15"/>
      <c r="T6" s="15"/>
      <c r="U6" s="17"/>
      <c r="V6" s="15" t="s">
        <v>407</v>
      </c>
      <c r="W6" s="15"/>
      <c r="X6" s="15"/>
      <c r="Y6" s="17"/>
      <c r="Z6" s="17"/>
      <c r="AA6" s="15"/>
      <c r="AB6" s="15"/>
      <c r="AC6" s="15"/>
      <c r="AD6" s="15" t="s">
        <v>418</v>
      </c>
      <c r="AE6" s="17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7"/>
      <c r="AQ6" s="17"/>
      <c r="AR6" s="15"/>
      <c r="AS6" s="15"/>
      <c r="AT6" s="15"/>
      <c r="AU6" s="15" t="s">
        <v>423</v>
      </c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9" t="s">
        <v>427</v>
      </c>
      <c r="BH6" s="15"/>
      <c r="BI6" s="15" t="s">
        <v>423</v>
      </c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 t="s">
        <v>429</v>
      </c>
      <c r="BY6" s="15"/>
      <c r="BZ6" s="15"/>
      <c r="CA6" s="15"/>
      <c r="CB6" s="15"/>
      <c r="CC6" s="15"/>
      <c r="CD6" s="15" t="s">
        <v>429</v>
      </c>
      <c r="CE6" s="15"/>
      <c r="CF6" s="15"/>
      <c r="CG6" s="15"/>
      <c r="CH6" s="15"/>
      <c r="CI6" s="15"/>
      <c r="CJ6" s="15"/>
      <c r="CK6" s="15" t="s">
        <v>434</v>
      </c>
      <c r="CL6" s="15"/>
      <c r="CM6" s="15"/>
      <c r="CN6" s="15"/>
      <c r="CO6" s="15"/>
      <c r="CP6" s="15" t="s">
        <v>434</v>
      </c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 t="s">
        <v>444</v>
      </c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7"/>
      <c r="FU6" s="17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7"/>
      <c r="GK6" s="17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</row>
    <row r="7" spans="1:94" s="19" customFormat="1" ht="11.25">
      <c r="A7" s="19" t="s">
        <v>416</v>
      </c>
      <c r="Q7" s="9" t="s">
        <v>403</v>
      </c>
      <c r="V7" s="19" t="s">
        <v>408</v>
      </c>
      <c r="AD7" s="19" t="s">
        <v>419</v>
      </c>
      <c r="AU7" s="19" t="s">
        <v>424</v>
      </c>
      <c r="BG7" s="19" t="s">
        <v>416</v>
      </c>
      <c r="BI7" s="19" t="s">
        <v>424</v>
      </c>
      <c r="BX7" s="19" t="s">
        <v>430</v>
      </c>
      <c r="CD7" s="19" t="s">
        <v>430</v>
      </c>
      <c r="CK7" s="19" t="s">
        <v>435</v>
      </c>
      <c r="CP7" s="19" t="s">
        <v>435</v>
      </c>
    </row>
    <row r="8" spans="17:94" s="19" customFormat="1" ht="11.25">
      <c r="Q8" s="9" t="s">
        <v>405</v>
      </c>
      <c r="V8" s="19" t="s">
        <v>409</v>
      </c>
      <c r="AD8" s="19" t="s">
        <v>420</v>
      </c>
      <c r="AU8" s="19" t="s">
        <v>425</v>
      </c>
      <c r="BI8" s="19" t="s">
        <v>425</v>
      </c>
      <c r="BX8" s="19" t="s">
        <v>432</v>
      </c>
      <c r="CD8" s="19" t="s">
        <v>432</v>
      </c>
      <c r="CK8" s="19" t="s">
        <v>428</v>
      </c>
      <c r="CP8" s="19" t="s">
        <v>428</v>
      </c>
    </row>
    <row r="9" spans="17:94" s="19" customFormat="1" ht="11.25">
      <c r="Q9" s="9" t="s">
        <v>404</v>
      </c>
      <c r="V9" s="19" t="s">
        <v>410</v>
      </c>
      <c r="AD9" s="19" t="s">
        <v>421</v>
      </c>
      <c r="AU9" s="19" t="s">
        <v>426</v>
      </c>
      <c r="BG9" s="10"/>
      <c r="BI9" s="19" t="s">
        <v>426</v>
      </c>
      <c r="BX9" s="19" t="s">
        <v>431</v>
      </c>
      <c r="CD9" s="19" t="s">
        <v>431</v>
      </c>
      <c r="CK9" s="19" t="s">
        <v>436</v>
      </c>
      <c r="CP9" s="19" t="s">
        <v>436</v>
      </c>
    </row>
    <row r="10" spans="1:94" s="19" customFormat="1" ht="11.25">
      <c r="A10" s="9"/>
      <c r="V10" s="19" t="s">
        <v>411</v>
      </c>
      <c r="AD10" s="19" t="s">
        <v>416</v>
      </c>
      <c r="AU10" s="19" t="s">
        <v>416</v>
      </c>
      <c r="BG10" s="10"/>
      <c r="BI10" s="19" t="s">
        <v>416</v>
      </c>
      <c r="BX10" s="19" t="s">
        <v>416</v>
      </c>
      <c r="CD10" s="19" t="s">
        <v>416</v>
      </c>
      <c r="CK10" s="19" t="s">
        <v>437</v>
      </c>
      <c r="CP10" s="19" t="s">
        <v>437</v>
      </c>
    </row>
    <row r="11" spans="1:94" s="19" customFormat="1" ht="11.25">
      <c r="A11" s="9"/>
      <c r="V11" s="19" t="s">
        <v>412</v>
      </c>
      <c r="AD11" s="19" t="s">
        <v>422</v>
      </c>
      <c r="AU11" s="19" t="s">
        <v>422</v>
      </c>
      <c r="BG11" s="10"/>
      <c r="BI11" s="19" t="s">
        <v>422</v>
      </c>
      <c r="BX11" s="19" t="s">
        <v>422</v>
      </c>
      <c r="CD11" s="19" t="s">
        <v>422</v>
      </c>
      <c r="CK11" s="19" t="s">
        <v>438</v>
      </c>
      <c r="CP11" s="19" t="s">
        <v>438</v>
      </c>
    </row>
    <row r="12" spans="22:94" ht="11.25">
      <c r="V12" s="10" t="s">
        <v>413</v>
      </c>
      <c r="BI12" s="10" t="s">
        <v>440</v>
      </c>
      <c r="CD12" s="10" t="s">
        <v>440</v>
      </c>
      <c r="CK12" s="10" t="s">
        <v>439</v>
      </c>
      <c r="CP12" s="10" t="s">
        <v>439</v>
      </c>
    </row>
    <row r="13" spans="22:94" ht="11.25">
      <c r="V13" s="10" t="s">
        <v>415</v>
      </c>
      <c r="CK13" s="10" t="s">
        <v>416</v>
      </c>
      <c r="CP13" s="10" t="s">
        <v>416</v>
      </c>
    </row>
    <row r="14" spans="22:94" ht="11.25">
      <c r="V14" s="10" t="s">
        <v>414</v>
      </c>
      <c r="CK14" s="10" t="s">
        <v>422</v>
      </c>
      <c r="CP14" s="10" t="s">
        <v>422</v>
      </c>
    </row>
    <row r="15" spans="22:94" ht="11.25">
      <c r="V15" s="10" t="s">
        <v>416</v>
      </c>
      <c r="CP15" s="10" t="s">
        <v>440</v>
      </c>
    </row>
    <row r="16" ht="11.25">
      <c r="V16" s="10" t="s">
        <v>422</v>
      </c>
    </row>
  </sheetData>
  <mergeCells count="15">
    <mergeCell ref="A1:AS1"/>
    <mergeCell ref="AT1:BV1"/>
    <mergeCell ref="BW1:CI1"/>
    <mergeCell ref="CJ1:CT1"/>
    <mergeCell ref="CU1:DE1"/>
    <mergeCell ref="DF1:DP1"/>
    <mergeCell ref="DQ1:EC1"/>
    <mergeCell ref="ED1:EL1"/>
    <mergeCell ref="GY1:HK1"/>
    <mergeCell ref="HL1:HV1"/>
    <mergeCell ref="HW1:IG1"/>
    <mergeCell ref="EM1:EU1"/>
    <mergeCell ref="EV1:FD1"/>
    <mergeCell ref="FE1:GK1"/>
    <mergeCell ref="GL1:GX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jon.turton</dc:creator>
  <cp:keywords/>
  <dc:description/>
  <cp:lastModifiedBy>jon.turton</cp:lastModifiedBy>
  <dcterms:created xsi:type="dcterms:W3CDTF">2010-08-20T13:29:31Z</dcterms:created>
  <dcterms:modified xsi:type="dcterms:W3CDTF">2010-08-26T15:09:20Z</dcterms:modified>
  <cp:category/>
  <cp:version/>
  <cp:contentType/>
  <cp:contentStatus/>
</cp:coreProperties>
</file>